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90" windowHeight="12630" tabRatio="940" activeTab="1"/>
  </bookViews>
  <sheets>
    <sheet name="县市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<sst xmlns="http://schemas.openxmlformats.org/spreadsheetml/2006/main" count="153" uniqueCount="32">
  <si>
    <t>2017年1—5月岳阳市各县（市）区主要经济指标</t>
  </si>
  <si>
    <t xml:space="preserve">制表：县统计局国民经济核算股 杨颖芳        填报日期： 2017年6月26日 </t>
  </si>
  <si>
    <t>单位:亿元</t>
  </si>
  <si>
    <t>规模工业增加值</t>
  </si>
  <si>
    <t>固定资产投资</t>
  </si>
  <si>
    <t>其中：5000万以上投资</t>
  </si>
  <si>
    <t>社会消费品零售总额</t>
  </si>
  <si>
    <t>公共财政预算收入</t>
  </si>
  <si>
    <t>地方公共财政预算收入</t>
  </si>
  <si>
    <t>增幅（%）</t>
  </si>
  <si>
    <t>排名</t>
  </si>
  <si>
    <t>园区占比</t>
  </si>
  <si>
    <t xml:space="preserve"> 累计</t>
  </si>
  <si>
    <t>±%</t>
  </si>
  <si>
    <t>总量</t>
  </si>
  <si>
    <t>占比</t>
  </si>
  <si>
    <t>全    市</t>
  </si>
  <si>
    <t>-</t>
  </si>
  <si>
    <t>六县市平均</t>
  </si>
  <si>
    <t>岳阳县</t>
  </si>
  <si>
    <t>华容县</t>
  </si>
  <si>
    <t>湘阴县</t>
  </si>
  <si>
    <t>平江县</t>
  </si>
  <si>
    <t>汨罗市</t>
  </si>
  <si>
    <t>临湘市</t>
  </si>
  <si>
    <t xml:space="preserve"> </t>
  </si>
  <si>
    <t>工业用电量</t>
  </si>
  <si>
    <t>本月</t>
  </si>
  <si>
    <t>本月增幅</t>
  </si>
  <si>
    <t>累计</t>
  </si>
  <si>
    <t>累计增幅</t>
  </si>
  <si>
    <t>岳阳市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</si>
</sst>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_ "/>
    <numFmt numFmtId="179" formatCode="0_);[Red]\(0\)"/>
    <numFmt numFmtId="180" formatCode="0.00_ "/>
    <numFmt numFmtId="181" formatCode="0.0_);[Red]\(0.0\)"/>
    <numFmt numFmtId="182" formatCode="0_ "/>
  </numFmts>
  <fonts count="53">
    <font>
      <sz val="12"/>
      <name val="宋体"/>
      <family val="0"/>
    </font>
    <font>
      <sz val="10"/>
      <name val="微软雅黑"/>
      <family val="2"/>
    </font>
    <font>
      <b/>
      <sz val="10"/>
      <name val="微软雅黑"/>
      <family val="2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0"/>
      <name val="仿宋_GB2312"/>
      <family val="3"/>
    </font>
    <font>
      <b/>
      <sz val="11"/>
      <name val="微软雅黑"/>
      <family val="2"/>
    </font>
    <font>
      <sz val="11"/>
      <name val="微软雅黑"/>
      <family val="2"/>
    </font>
    <font>
      <b/>
      <sz val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3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i/>
      <sz val="10"/>
      <name val="MS Sans Serif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 style="thin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medium">
        <color theme="6" tint="-0.4999699890613556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7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15" fillId="0" borderId="0" applyFont="0" applyFill="0" applyBorder="0" applyAlignment="0" applyProtection="0"/>
    <xf numFmtId="0" fontId="3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9" fillId="9" borderId="0" applyNumberFormat="0" applyBorder="0" applyAlignment="0" applyProtection="0"/>
    <xf numFmtId="0" fontId="40" fillId="0" borderId="5" applyNumberFormat="0" applyFill="0" applyAlignment="0" applyProtection="0"/>
    <xf numFmtId="0" fontId="39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33" fillId="0" borderId="0" applyNumberFormat="0" applyFill="0" applyBorder="0" applyAlignment="0" applyProtection="0"/>
    <xf numFmtId="0" fontId="48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78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78" fontId="1" fillId="0" borderId="11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center"/>
    </xf>
    <xf numFmtId="178" fontId="1" fillId="4" borderId="11" xfId="0" applyNumberFormat="1" applyFont="1" applyFill="1" applyBorder="1" applyAlignment="1">
      <alignment horizontal="center" vertical="center" wrapText="1"/>
    </xf>
    <xf numFmtId="178" fontId="1" fillId="4" borderId="12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178" fontId="8" fillId="0" borderId="14" xfId="0" applyNumberFormat="1" applyFont="1" applyFill="1" applyBorder="1" applyAlignment="1">
      <alignment horizontal="center" vertical="center" wrapText="1"/>
    </xf>
    <xf numFmtId="178" fontId="8" fillId="0" borderId="15" xfId="0" applyNumberFormat="1" applyFont="1" applyFill="1" applyBorder="1" applyAlignment="1">
      <alignment horizontal="center" vertical="center" wrapText="1"/>
    </xf>
    <xf numFmtId="178" fontId="8" fillId="0" borderId="13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8" fontId="8" fillId="0" borderId="16" xfId="0" applyNumberFormat="1" applyFont="1" applyFill="1" applyBorder="1" applyAlignment="1">
      <alignment horizontal="center" vertical="center" wrapText="1"/>
    </xf>
    <xf numFmtId="179" fontId="8" fillId="0" borderId="16" xfId="0" applyNumberFormat="1" applyFont="1" applyFill="1" applyBorder="1" applyAlignment="1">
      <alignment horizontal="center" vertical="center" wrapText="1"/>
    </xf>
    <xf numFmtId="180" fontId="8" fillId="0" borderId="16" xfId="0" applyNumberFormat="1" applyFont="1" applyBorder="1" applyAlignment="1">
      <alignment horizontal="center" vertical="center" wrapText="1"/>
    </xf>
    <xf numFmtId="178" fontId="8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78" fontId="9" fillId="0" borderId="16" xfId="0" applyNumberFormat="1" applyFont="1" applyBorder="1" applyAlignment="1">
      <alignment horizontal="center" vertical="center" wrapText="1"/>
    </xf>
    <xf numFmtId="179" fontId="9" fillId="0" borderId="16" xfId="0" applyNumberFormat="1" applyFont="1" applyBorder="1" applyAlignment="1">
      <alignment horizontal="center" vertical="center" wrapText="1"/>
    </xf>
    <xf numFmtId="181" fontId="9" fillId="0" borderId="16" xfId="0" applyNumberFormat="1" applyFont="1" applyBorder="1" applyAlignment="1">
      <alignment horizontal="center" vertical="center" wrapText="1"/>
    </xf>
    <xf numFmtId="180" fontId="9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8" fontId="10" fillId="0" borderId="16" xfId="0" applyNumberFormat="1" applyFont="1" applyBorder="1" applyAlignment="1">
      <alignment horizontal="center" vertical="center" wrapText="1"/>
    </xf>
    <xf numFmtId="179" fontId="10" fillId="0" borderId="16" xfId="0" applyNumberFormat="1" applyFont="1" applyBorder="1" applyAlignment="1">
      <alignment horizontal="center" vertical="center" wrapText="1"/>
    </xf>
    <xf numFmtId="181" fontId="10" fillId="0" borderId="16" xfId="0" applyNumberFormat="1" applyFont="1" applyBorder="1" applyAlignment="1">
      <alignment horizontal="center" vertical="center" wrapText="1"/>
    </xf>
    <xf numFmtId="180" fontId="10" fillId="0" borderId="16" xfId="0" applyNumberFormat="1" applyFont="1" applyBorder="1" applyAlignment="1">
      <alignment horizontal="center" vertical="center" wrapText="1"/>
    </xf>
    <xf numFmtId="182" fontId="10" fillId="0" borderId="16" xfId="0" applyNumberFormat="1" applyFont="1" applyBorder="1" applyAlignment="1">
      <alignment horizontal="center" vertical="center" wrapText="1"/>
    </xf>
    <xf numFmtId="182" fontId="9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82" fontId="9" fillId="0" borderId="16" xfId="0" applyNumberFormat="1" applyFont="1" applyFill="1" applyBorder="1" applyAlignment="1">
      <alignment horizontal="center" vertical="center" wrapText="1"/>
    </xf>
    <xf numFmtId="179" fontId="10" fillId="0" borderId="16" xfId="0" applyNumberFormat="1" applyFont="1" applyBorder="1" applyAlignment="1">
      <alignment horizontal="center" vertical="center"/>
    </xf>
    <xf numFmtId="178" fontId="9" fillId="0" borderId="16" xfId="0" applyNumberFormat="1" applyFont="1" applyFill="1" applyBorder="1" applyAlignment="1">
      <alignment horizontal="center" vertical="center" wrapText="1"/>
    </xf>
    <xf numFmtId="179" fontId="10" fillId="0" borderId="16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182" fontId="10" fillId="0" borderId="16" xfId="0" applyNumberFormat="1" applyFont="1" applyFill="1" applyBorder="1" applyAlignment="1">
      <alignment horizontal="center" vertical="center" wrapText="1"/>
    </xf>
    <xf numFmtId="178" fontId="10" fillId="0" borderId="16" xfId="0" applyNumberFormat="1" applyFont="1" applyFill="1" applyBorder="1" applyAlignment="1">
      <alignment horizontal="center" vertical="center" wrapText="1"/>
    </xf>
    <xf numFmtId="179" fontId="9" fillId="0" borderId="16" xfId="0" applyNumberFormat="1" applyFont="1" applyBorder="1" applyAlignment="1">
      <alignment horizontal="center" vertical="center"/>
    </xf>
    <xf numFmtId="179" fontId="9" fillId="0" borderId="16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9" fontId="8" fillId="0" borderId="16" xfId="0" applyNumberFormat="1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 vertical="center"/>
    </xf>
    <xf numFmtId="180" fontId="10" fillId="0" borderId="14" xfId="0" applyNumberFormat="1" applyFont="1" applyBorder="1" applyAlignment="1">
      <alignment horizontal="center" vertical="center"/>
    </xf>
    <xf numFmtId="182" fontId="10" fillId="0" borderId="14" xfId="0" applyNumberFormat="1" applyFont="1" applyBorder="1" applyAlignment="1">
      <alignment horizontal="center" vertical="center"/>
    </xf>
    <xf numFmtId="182" fontId="9" fillId="0" borderId="14" xfId="0" applyNumberFormat="1" applyFont="1" applyBorder="1" applyAlignment="1">
      <alignment horizontal="center" vertical="center"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178" fontId="5" fillId="0" borderId="0" xfId="0" applyNumberFormat="1" applyFont="1" applyBorder="1" applyAlignment="1">
      <alignment/>
    </xf>
    <xf numFmtId="0" fontId="8" fillId="0" borderId="14" xfId="0" applyFont="1" applyBorder="1" applyAlignment="1">
      <alignment horizontal="center" vertical="center" wrapText="1"/>
    </xf>
    <xf numFmtId="179" fontId="8" fillId="0" borderId="14" xfId="0" applyNumberFormat="1" applyFont="1" applyBorder="1" applyAlignment="1">
      <alignment horizontal="center" vertical="center" wrapText="1"/>
    </xf>
    <xf numFmtId="179" fontId="9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79" fontId="10" fillId="0" borderId="14" xfId="0" applyNumberFormat="1" applyFont="1" applyBorder="1" applyAlignment="1">
      <alignment horizontal="center" vertical="center" wrapText="1"/>
    </xf>
    <xf numFmtId="17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0" xfId="69"/>
    <cellStyle name="ColLevel_1" xfId="70"/>
    <cellStyle name="ColLevel_2" xfId="71"/>
    <cellStyle name="ColLevel_3" xfId="72"/>
    <cellStyle name="ColLevel_4" xfId="73"/>
    <cellStyle name="ColLevel_6" xfId="74"/>
    <cellStyle name="RowLevel_1" xfId="75"/>
    <cellStyle name="RowLevel_3" xfId="76"/>
    <cellStyle name="RowLevel_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zoomScale="85" zoomScaleNormal="85" workbookViewId="0" topLeftCell="A1">
      <selection activeCell="A3" sqref="A3:Y12"/>
    </sheetView>
  </sheetViews>
  <sheetFormatPr defaultColWidth="8.00390625" defaultRowHeight="14.25"/>
  <cols>
    <col min="1" max="1" width="10.00390625" style="25" customWidth="1"/>
    <col min="2" max="2" width="8.125" style="26" customWidth="1"/>
    <col min="3" max="3" width="5.125" style="27" customWidth="1"/>
    <col min="4" max="4" width="6.50390625" style="28" customWidth="1"/>
    <col min="5" max="5" width="5.125" style="28" customWidth="1"/>
    <col min="6" max="6" width="8.25390625" style="29" customWidth="1"/>
    <col min="7" max="7" width="5.125" style="29" customWidth="1"/>
    <col min="8" max="8" width="8.00390625" style="1" customWidth="1"/>
    <col min="9" max="9" width="4.375" style="30" customWidth="1"/>
    <col min="10" max="10" width="6.25390625" style="30" customWidth="1"/>
    <col min="11" max="11" width="4.375" style="30" customWidth="1"/>
    <col min="12" max="12" width="6.50390625" style="30" customWidth="1"/>
    <col min="13" max="13" width="4.375" style="30" customWidth="1"/>
    <col min="14" max="14" width="8.125" style="29" customWidth="1"/>
    <col min="15" max="15" width="5.125" style="30" customWidth="1"/>
    <col min="16" max="16" width="7.875" style="1" customWidth="1"/>
    <col min="17" max="17" width="5.375" style="30" customWidth="1"/>
    <col min="18" max="18" width="8.375" style="29" customWidth="1"/>
    <col min="19" max="19" width="6.125" style="30" customWidth="1"/>
    <col min="20" max="20" width="7.00390625" style="1" customWidth="1"/>
    <col min="21" max="21" width="5.875" style="30" customWidth="1"/>
    <col min="22" max="22" width="7.25390625" style="29" customWidth="1"/>
    <col min="23" max="23" width="5.625" style="30" customWidth="1"/>
    <col min="24" max="24" width="6.00390625" style="31" customWidth="1"/>
    <col min="25" max="25" width="4.75390625" style="32" customWidth="1"/>
    <col min="26" max="26" width="11.375" style="33" bestFit="1" customWidth="1"/>
    <col min="27" max="27" width="9.375" style="0" bestFit="1" customWidth="1"/>
  </cols>
  <sheetData>
    <row r="1" spans="1:25" ht="54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21" customFormat="1" ht="21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82" t="s">
        <v>2</v>
      </c>
      <c r="W2" s="82"/>
      <c r="X2" s="82"/>
      <c r="Y2" s="82"/>
    </row>
    <row r="3" spans="1:26" s="22" customFormat="1" ht="30" customHeight="1">
      <c r="A3" s="36"/>
      <c r="B3" s="37" t="s">
        <v>3</v>
      </c>
      <c r="C3" s="38"/>
      <c r="D3" s="38"/>
      <c r="E3" s="39"/>
      <c r="F3" s="40" t="s">
        <v>4</v>
      </c>
      <c r="G3" s="40"/>
      <c r="H3" s="40"/>
      <c r="I3" s="40"/>
      <c r="J3" s="70" t="s">
        <v>5</v>
      </c>
      <c r="K3" s="71"/>
      <c r="L3" s="71"/>
      <c r="M3" s="72"/>
      <c r="N3" s="40" t="s">
        <v>6</v>
      </c>
      <c r="O3" s="40"/>
      <c r="P3" s="40"/>
      <c r="Q3" s="40"/>
      <c r="R3" s="40" t="s">
        <v>7</v>
      </c>
      <c r="S3" s="40"/>
      <c r="T3" s="40"/>
      <c r="U3" s="40"/>
      <c r="V3" s="40" t="s">
        <v>8</v>
      </c>
      <c r="W3" s="40"/>
      <c r="X3" s="40"/>
      <c r="Y3" s="84"/>
      <c r="Z3" s="21"/>
    </row>
    <row r="4" spans="1:26" s="22" customFormat="1" ht="30" customHeight="1">
      <c r="A4" s="36"/>
      <c r="B4" s="41" t="s">
        <v>9</v>
      </c>
      <c r="C4" s="42" t="s">
        <v>10</v>
      </c>
      <c r="D4" s="42" t="s">
        <v>11</v>
      </c>
      <c r="E4" s="42" t="s">
        <v>10</v>
      </c>
      <c r="F4" s="43" t="s">
        <v>12</v>
      </c>
      <c r="G4" s="43" t="s">
        <v>10</v>
      </c>
      <c r="H4" s="44" t="s">
        <v>13</v>
      </c>
      <c r="I4" s="73" t="s">
        <v>10</v>
      </c>
      <c r="J4" s="73" t="s">
        <v>14</v>
      </c>
      <c r="K4" s="43" t="s">
        <v>10</v>
      </c>
      <c r="L4" s="73" t="s">
        <v>15</v>
      </c>
      <c r="M4" s="43" t="s">
        <v>10</v>
      </c>
      <c r="N4" s="43" t="s">
        <v>12</v>
      </c>
      <c r="O4" s="73" t="s">
        <v>10</v>
      </c>
      <c r="P4" s="44" t="s">
        <v>13</v>
      </c>
      <c r="Q4" s="73" t="s">
        <v>10</v>
      </c>
      <c r="R4" s="43" t="s">
        <v>12</v>
      </c>
      <c r="S4" s="73" t="s">
        <v>10</v>
      </c>
      <c r="T4" s="44" t="s">
        <v>13</v>
      </c>
      <c r="U4" s="73" t="s">
        <v>10</v>
      </c>
      <c r="V4" s="43" t="s">
        <v>12</v>
      </c>
      <c r="W4" s="73" t="s">
        <v>10</v>
      </c>
      <c r="X4" s="44" t="s">
        <v>13</v>
      </c>
      <c r="Y4" s="85" t="s">
        <v>10</v>
      </c>
      <c r="Z4" s="21"/>
    </row>
    <row r="5" spans="1:26" s="23" customFormat="1" ht="30" customHeight="1">
      <c r="A5" s="45" t="s">
        <v>16</v>
      </c>
      <c r="B5" s="46">
        <v>6.7</v>
      </c>
      <c r="C5" s="47" t="s">
        <v>17</v>
      </c>
      <c r="D5" s="48">
        <v>68.6</v>
      </c>
      <c r="E5" s="47" t="s">
        <v>17</v>
      </c>
      <c r="F5" s="49">
        <v>816.54</v>
      </c>
      <c r="G5" s="49" t="s">
        <v>17</v>
      </c>
      <c r="H5" s="46">
        <v>14.3</v>
      </c>
      <c r="I5" s="47" t="s">
        <v>17</v>
      </c>
      <c r="J5" s="46">
        <v>262.7</v>
      </c>
      <c r="K5" s="49" t="s">
        <v>17</v>
      </c>
      <c r="L5" s="46">
        <v>32.2</v>
      </c>
      <c r="M5" s="49" t="s">
        <v>17</v>
      </c>
      <c r="N5" s="49">
        <v>485.15</v>
      </c>
      <c r="O5" s="47" t="s">
        <v>17</v>
      </c>
      <c r="P5" s="46">
        <v>11.6</v>
      </c>
      <c r="Q5" s="47" t="s">
        <v>17</v>
      </c>
      <c r="R5" s="49">
        <v>138.06</v>
      </c>
      <c r="S5" s="47" t="s">
        <v>17</v>
      </c>
      <c r="T5" s="46">
        <v>0.5</v>
      </c>
      <c r="U5" s="47" t="s">
        <v>17</v>
      </c>
      <c r="V5" s="49">
        <v>73.21</v>
      </c>
      <c r="W5" s="47" t="s">
        <v>17</v>
      </c>
      <c r="X5" s="46">
        <v>25.7</v>
      </c>
      <c r="Y5" s="86" t="s">
        <v>17</v>
      </c>
      <c r="Z5" s="87"/>
    </row>
    <row r="6" spans="1:26" s="23" customFormat="1" ht="30" customHeight="1">
      <c r="A6" s="45" t="s">
        <v>18</v>
      </c>
      <c r="B6" s="46">
        <f aca="true" t="shared" si="0" ref="B6:F6">AVERAGE(B7:B12)</f>
        <v>7.733333333333333</v>
      </c>
      <c r="C6" s="47" t="s">
        <v>17</v>
      </c>
      <c r="D6" s="48">
        <f t="shared" si="0"/>
        <v>59.41666666666668</v>
      </c>
      <c r="E6" s="47" t="s">
        <v>17</v>
      </c>
      <c r="F6" s="49">
        <f t="shared" si="0"/>
        <v>94.08943333333333</v>
      </c>
      <c r="G6" s="49" t="s">
        <v>17</v>
      </c>
      <c r="H6" s="46">
        <f>AVERAGE(H7:H12)</f>
        <v>14.15</v>
      </c>
      <c r="I6" s="47" t="s">
        <v>17</v>
      </c>
      <c r="J6" s="46">
        <f aca="true" t="shared" si="1" ref="J6:N6">AVERAGE(J7:J12)</f>
        <v>29.085250000000002</v>
      </c>
      <c r="K6" s="49" t="s">
        <v>17</v>
      </c>
      <c r="L6" s="46">
        <f t="shared" si="1"/>
        <v>32.99999999999999</v>
      </c>
      <c r="M6" s="49" t="s">
        <v>17</v>
      </c>
      <c r="N6" s="49">
        <f t="shared" si="1"/>
        <v>38.040247295138876</v>
      </c>
      <c r="O6" s="47" t="s">
        <v>17</v>
      </c>
      <c r="P6" s="46">
        <f>AVERAGE(P7:P12)</f>
        <v>11.450000000000001</v>
      </c>
      <c r="Q6" s="47" t="s">
        <v>17</v>
      </c>
      <c r="R6" s="49">
        <f>AVERAGE(R7:R12)</f>
        <v>5.835483333333333</v>
      </c>
      <c r="S6" s="47" t="s">
        <v>17</v>
      </c>
      <c r="T6" s="46">
        <f>AVERAGE(T7:T12)</f>
        <v>16.033333333333335</v>
      </c>
      <c r="U6" s="47" t="s">
        <v>17</v>
      </c>
      <c r="V6" s="49">
        <f>AVERAGE(V7:V12)</f>
        <v>3.996166666666667</v>
      </c>
      <c r="W6" s="47" t="s">
        <v>17</v>
      </c>
      <c r="X6" s="46">
        <f>AVERAGE(X7:X12)</f>
        <v>14.75</v>
      </c>
      <c r="Y6" s="86" t="s">
        <v>17</v>
      </c>
      <c r="Z6" s="87"/>
    </row>
    <row r="7" spans="1:28" s="22" customFormat="1" ht="30" customHeight="1">
      <c r="A7" s="50" t="s">
        <v>19</v>
      </c>
      <c r="B7" s="51">
        <v>7.4</v>
      </c>
      <c r="C7" s="52">
        <f>RANK(B7,$B$7:$B$12,0)</f>
        <v>5</v>
      </c>
      <c r="D7" s="53">
        <v>61.8</v>
      </c>
      <c r="E7" s="52">
        <f aca="true" t="shared" si="2" ref="E7:E12">RANK(D7,$D$7:$D$12,0)</f>
        <v>3</v>
      </c>
      <c r="F7" s="54">
        <v>99.035</v>
      </c>
      <c r="G7" s="55">
        <f>RANK(F7,$F$7:$F$12,0)</f>
        <v>3</v>
      </c>
      <c r="H7" s="51">
        <v>13.2</v>
      </c>
      <c r="I7" s="52">
        <f aca="true" t="shared" si="3" ref="I7:I12">RANK(H7,$H$7:$H$12,0)</f>
        <v>6</v>
      </c>
      <c r="J7" s="51">
        <v>19.112</v>
      </c>
      <c r="K7" s="52">
        <f aca="true" t="shared" si="4" ref="K7:K12">RANK(J7,$J$7:$J$12,0)</f>
        <v>5</v>
      </c>
      <c r="L7" s="51">
        <v>19.3</v>
      </c>
      <c r="M7" s="52">
        <f aca="true" t="shared" si="5" ref="M7:M12">RANK(L7,$L$7:$L$12,0)</f>
        <v>5</v>
      </c>
      <c r="N7" s="54">
        <v>40.268209999999996</v>
      </c>
      <c r="O7" s="52">
        <f>RANK(N7,$N$7:$N$12,0)</f>
        <v>4</v>
      </c>
      <c r="P7" s="51">
        <v>11.5</v>
      </c>
      <c r="Q7" s="52">
        <f aca="true" t="shared" si="6" ref="Q7:Q12">RANK(P7,$P$7:$P$12,0)</f>
        <v>2</v>
      </c>
      <c r="R7" s="54">
        <v>5.1606</v>
      </c>
      <c r="S7" s="52">
        <f aca="true" t="shared" si="7" ref="S7:S12">RANK(R7,$R$7:$R$12,0)</f>
        <v>4</v>
      </c>
      <c r="T7" s="51">
        <v>18.9</v>
      </c>
      <c r="U7" s="52">
        <f aca="true" t="shared" si="8" ref="U7:U12">RANK(T7,$T$7:$T$12,0)</f>
        <v>1</v>
      </c>
      <c r="V7" s="54">
        <v>3.991</v>
      </c>
      <c r="W7" s="52">
        <f aca="true" t="shared" si="9" ref="W7:W12">RANK(V7,$V$7:$V$12,0)</f>
        <v>4</v>
      </c>
      <c r="X7" s="51">
        <v>26.6</v>
      </c>
      <c r="Y7" s="88">
        <f aca="true" t="shared" si="10" ref="Y7:Y12">RANK(X7,$X$7:$X$12,0)</f>
        <v>2</v>
      </c>
      <c r="Z7" s="87"/>
      <c r="AA7" s="23"/>
      <c r="AB7" s="23"/>
    </row>
    <row r="8" spans="1:28" s="22" customFormat="1" ht="30" customHeight="1">
      <c r="A8" s="45" t="s">
        <v>20</v>
      </c>
      <c r="B8" s="46">
        <v>7.5</v>
      </c>
      <c r="C8" s="47">
        <f aca="true" t="shared" si="11" ref="C7:C12">RANK(B8,$B$7:$B$12,0)</f>
        <v>4</v>
      </c>
      <c r="D8" s="48">
        <v>66.3</v>
      </c>
      <c r="E8" s="47">
        <f t="shared" si="2"/>
        <v>1</v>
      </c>
      <c r="F8" s="49">
        <v>94.6742</v>
      </c>
      <c r="G8" s="56">
        <f aca="true" t="shared" si="12" ref="G7:G12">RANK(F8,$F$7:$F$12,0)</f>
        <v>4</v>
      </c>
      <c r="H8" s="46">
        <v>13.5</v>
      </c>
      <c r="I8" s="47">
        <f t="shared" si="3"/>
        <v>4</v>
      </c>
      <c r="J8" s="46">
        <v>38.1595</v>
      </c>
      <c r="K8" s="47">
        <f t="shared" si="4"/>
        <v>1</v>
      </c>
      <c r="L8" s="46">
        <v>40.3</v>
      </c>
      <c r="M8" s="47">
        <f t="shared" si="5"/>
        <v>2</v>
      </c>
      <c r="N8" s="49">
        <v>40.620940000000004</v>
      </c>
      <c r="O8" s="47">
        <f aca="true" t="shared" si="13" ref="O7:O12">RANK(N8,$N$7:$N$12,0)</f>
        <v>3</v>
      </c>
      <c r="P8" s="46">
        <v>11.4</v>
      </c>
      <c r="Q8" s="47">
        <f t="shared" si="6"/>
        <v>4</v>
      </c>
      <c r="R8" s="49">
        <v>4.1653</v>
      </c>
      <c r="S8" s="47">
        <f t="shared" si="7"/>
        <v>6</v>
      </c>
      <c r="T8" s="46">
        <v>18</v>
      </c>
      <c r="U8" s="47">
        <f t="shared" si="8"/>
        <v>2</v>
      </c>
      <c r="V8" s="49">
        <v>3.0826</v>
      </c>
      <c r="W8" s="47">
        <f t="shared" si="9"/>
        <v>6</v>
      </c>
      <c r="X8" s="46">
        <v>28</v>
      </c>
      <c r="Y8" s="86">
        <f t="shared" si="10"/>
        <v>1</v>
      </c>
      <c r="Z8" s="87"/>
      <c r="AA8" s="23"/>
      <c r="AB8" s="23"/>
    </row>
    <row r="9" spans="1:27" s="22" customFormat="1" ht="30" customHeight="1">
      <c r="A9" s="50" t="s">
        <v>21</v>
      </c>
      <c r="B9" s="51">
        <v>8.5</v>
      </c>
      <c r="C9" s="52">
        <f t="shared" si="11"/>
        <v>1</v>
      </c>
      <c r="D9" s="53">
        <v>52.9</v>
      </c>
      <c r="E9" s="52">
        <f t="shared" si="2"/>
        <v>6</v>
      </c>
      <c r="F9" s="54">
        <v>116.0602</v>
      </c>
      <c r="G9" s="55">
        <f t="shared" si="12"/>
        <v>1</v>
      </c>
      <c r="H9" s="51">
        <v>13.5</v>
      </c>
      <c r="I9" s="52">
        <f t="shared" si="3"/>
        <v>4</v>
      </c>
      <c r="J9" s="51">
        <v>18.7186</v>
      </c>
      <c r="K9" s="52">
        <f t="shared" si="4"/>
        <v>6</v>
      </c>
      <c r="L9" s="51">
        <v>16.1</v>
      </c>
      <c r="M9" s="52">
        <f t="shared" si="5"/>
        <v>6</v>
      </c>
      <c r="N9" s="54">
        <v>40.97069676002596</v>
      </c>
      <c r="O9" s="52">
        <f t="shared" si="13"/>
        <v>2</v>
      </c>
      <c r="P9" s="51">
        <v>11.5</v>
      </c>
      <c r="Q9" s="52">
        <f t="shared" si="6"/>
        <v>2</v>
      </c>
      <c r="R9" s="54">
        <v>6.0109</v>
      </c>
      <c r="S9" s="52">
        <f t="shared" si="7"/>
        <v>3</v>
      </c>
      <c r="T9" s="51">
        <v>14.7</v>
      </c>
      <c r="U9" s="52">
        <f t="shared" si="8"/>
        <v>5</v>
      </c>
      <c r="V9" s="54">
        <v>4.1716</v>
      </c>
      <c r="W9" s="52">
        <f t="shared" si="9"/>
        <v>3</v>
      </c>
      <c r="X9" s="51">
        <v>8.5</v>
      </c>
      <c r="Y9" s="88">
        <f t="shared" si="10"/>
        <v>4</v>
      </c>
      <c r="Z9" s="87"/>
      <c r="AA9" s="23"/>
    </row>
    <row r="10" spans="1:28" s="22" customFormat="1" ht="30" customHeight="1">
      <c r="A10" s="50" t="s">
        <v>22</v>
      </c>
      <c r="B10" s="51">
        <v>8.4</v>
      </c>
      <c r="C10" s="52">
        <f t="shared" si="11"/>
        <v>2</v>
      </c>
      <c r="D10" s="53">
        <v>56.8</v>
      </c>
      <c r="E10" s="52">
        <f t="shared" si="2"/>
        <v>4</v>
      </c>
      <c r="F10" s="54">
        <v>64.3795</v>
      </c>
      <c r="G10" s="55">
        <f t="shared" si="12"/>
        <v>6</v>
      </c>
      <c r="H10" s="51">
        <v>15.5</v>
      </c>
      <c r="I10" s="52">
        <f t="shared" si="3"/>
        <v>1</v>
      </c>
      <c r="J10" s="51">
        <v>38.09</v>
      </c>
      <c r="K10" s="52">
        <f t="shared" si="4"/>
        <v>2</v>
      </c>
      <c r="L10" s="51">
        <v>59.2</v>
      </c>
      <c r="M10" s="52">
        <f t="shared" si="5"/>
        <v>1</v>
      </c>
      <c r="N10" s="54">
        <v>40.97578</v>
      </c>
      <c r="O10" s="52">
        <f t="shared" si="13"/>
        <v>1</v>
      </c>
      <c r="P10" s="51">
        <v>11.6</v>
      </c>
      <c r="Q10" s="52">
        <f t="shared" si="6"/>
        <v>1</v>
      </c>
      <c r="R10" s="54">
        <v>6.6784</v>
      </c>
      <c r="S10" s="52">
        <f t="shared" si="7"/>
        <v>2</v>
      </c>
      <c r="T10" s="51">
        <v>13.4</v>
      </c>
      <c r="U10" s="52">
        <f t="shared" si="8"/>
        <v>6</v>
      </c>
      <c r="V10" s="54">
        <v>4.2328</v>
      </c>
      <c r="W10" s="52">
        <f t="shared" si="9"/>
        <v>2</v>
      </c>
      <c r="X10" s="51">
        <v>7.1</v>
      </c>
      <c r="Y10" s="88">
        <f t="shared" si="10"/>
        <v>5</v>
      </c>
      <c r="Z10" s="87"/>
      <c r="AA10" s="23"/>
      <c r="AB10" s="23"/>
    </row>
    <row r="11" spans="1:28" s="22" customFormat="1" ht="30" customHeight="1">
      <c r="A11" s="50" t="s">
        <v>23</v>
      </c>
      <c r="B11" s="51">
        <v>7.6</v>
      </c>
      <c r="C11" s="52">
        <f t="shared" si="11"/>
        <v>3</v>
      </c>
      <c r="D11" s="53">
        <v>56.6</v>
      </c>
      <c r="E11" s="52">
        <f t="shared" si="2"/>
        <v>5</v>
      </c>
      <c r="F11" s="54">
        <v>101.1742</v>
      </c>
      <c r="G11" s="55">
        <f t="shared" si="12"/>
        <v>2</v>
      </c>
      <c r="H11" s="51">
        <v>15</v>
      </c>
      <c r="I11" s="52">
        <f t="shared" si="3"/>
        <v>2</v>
      </c>
      <c r="J11" s="51">
        <v>34.908</v>
      </c>
      <c r="K11" s="52">
        <f t="shared" si="4"/>
        <v>3</v>
      </c>
      <c r="L11" s="51">
        <v>34.5</v>
      </c>
      <c r="M11" s="52">
        <f t="shared" si="5"/>
        <v>3</v>
      </c>
      <c r="N11" s="54">
        <v>36.59344858645403</v>
      </c>
      <c r="O11" s="52">
        <f t="shared" si="13"/>
        <v>5</v>
      </c>
      <c r="P11" s="51">
        <v>11.4</v>
      </c>
      <c r="Q11" s="52">
        <f t="shared" si="6"/>
        <v>4</v>
      </c>
      <c r="R11" s="54">
        <v>8.2862</v>
      </c>
      <c r="S11" s="52">
        <f t="shared" si="7"/>
        <v>1</v>
      </c>
      <c r="T11" s="51">
        <v>16.2</v>
      </c>
      <c r="U11" s="52">
        <f t="shared" si="8"/>
        <v>3</v>
      </c>
      <c r="V11" s="54">
        <v>5.1329</v>
      </c>
      <c r="W11" s="52">
        <f t="shared" si="9"/>
        <v>1</v>
      </c>
      <c r="X11" s="51">
        <v>-5</v>
      </c>
      <c r="Y11" s="88">
        <f t="shared" si="10"/>
        <v>6</v>
      </c>
      <c r="Z11" s="87"/>
      <c r="AA11" s="23"/>
      <c r="AB11" s="23"/>
    </row>
    <row r="12" spans="1:28" s="22" customFormat="1" ht="30" customHeight="1">
      <c r="A12" s="50" t="s">
        <v>24</v>
      </c>
      <c r="B12" s="51">
        <v>7</v>
      </c>
      <c r="C12" s="52">
        <f t="shared" si="11"/>
        <v>6</v>
      </c>
      <c r="D12" s="53">
        <v>62.1</v>
      </c>
      <c r="E12" s="52">
        <f t="shared" si="2"/>
        <v>2</v>
      </c>
      <c r="F12" s="54">
        <v>89.2135</v>
      </c>
      <c r="G12" s="55">
        <f t="shared" si="12"/>
        <v>5</v>
      </c>
      <c r="H12" s="51">
        <v>14.2</v>
      </c>
      <c r="I12" s="52">
        <f t="shared" si="3"/>
        <v>3</v>
      </c>
      <c r="J12" s="51">
        <v>25.5234</v>
      </c>
      <c r="K12" s="52">
        <f t="shared" si="4"/>
        <v>4</v>
      </c>
      <c r="L12" s="51">
        <v>28.6</v>
      </c>
      <c r="M12" s="52">
        <f t="shared" si="5"/>
        <v>4</v>
      </c>
      <c r="N12" s="54">
        <v>28.81240842435329</v>
      </c>
      <c r="O12" s="52">
        <f t="shared" si="13"/>
        <v>6</v>
      </c>
      <c r="P12" s="51">
        <v>11.3</v>
      </c>
      <c r="Q12" s="52">
        <f t="shared" si="6"/>
        <v>6</v>
      </c>
      <c r="R12" s="54">
        <v>4.7115</v>
      </c>
      <c r="S12" s="52">
        <f t="shared" si="7"/>
        <v>5</v>
      </c>
      <c r="T12" s="51">
        <v>15</v>
      </c>
      <c r="U12" s="52">
        <f t="shared" si="8"/>
        <v>4</v>
      </c>
      <c r="V12" s="54">
        <v>3.3661</v>
      </c>
      <c r="W12" s="52">
        <f t="shared" si="9"/>
        <v>5</v>
      </c>
      <c r="X12" s="51">
        <v>23.3</v>
      </c>
      <c r="Y12" s="88">
        <f t="shared" si="10"/>
        <v>3</v>
      </c>
      <c r="Z12" s="87"/>
      <c r="AA12" s="23"/>
      <c r="AB12" s="23"/>
    </row>
    <row r="13" spans="1:26" s="22" customFormat="1" ht="30.7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21"/>
    </row>
    <row r="14" spans="1:8" ht="14.25">
      <c r="A14" s="25" t="s">
        <v>25</v>
      </c>
      <c r="H14" s="29"/>
    </row>
    <row r="15" spans="1:9" ht="30" customHeight="1">
      <c r="A15" s="58"/>
      <c r="B15" s="59" t="s">
        <v>26</v>
      </c>
      <c r="C15" s="59"/>
      <c r="D15" s="59"/>
      <c r="E15" s="59"/>
      <c r="F15" s="59"/>
      <c r="G15" s="59"/>
      <c r="H15" s="59"/>
      <c r="I15" s="74"/>
    </row>
    <row r="16" spans="1:9" ht="30" customHeight="1">
      <c r="A16" s="58"/>
      <c r="B16" s="60" t="s">
        <v>27</v>
      </c>
      <c r="C16" s="42" t="s">
        <v>10</v>
      </c>
      <c r="D16" s="60" t="s">
        <v>28</v>
      </c>
      <c r="E16" s="42" t="s">
        <v>10</v>
      </c>
      <c r="F16" s="60" t="s">
        <v>29</v>
      </c>
      <c r="G16" s="42" t="s">
        <v>10</v>
      </c>
      <c r="H16" s="60" t="s">
        <v>30</v>
      </c>
      <c r="I16" s="75" t="s">
        <v>10</v>
      </c>
    </row>
    <row r="17" spans="1:9" ht="30" customHeight="1">
      <c r="A17" s="58" t="s">
        <v>31</v>
      </c>
      <c r="B17" s="61">
        <v>58614</v>
      </c>
      <c r="C17" s="62" t="s">
        <v>17</v>
      </c>
      <c r="D17" s="63">
        <v>-2.7</v>
      </c>
      <c r="E17" s="64" t="s">
        <v>17</v>
      </c>
      <c r="F17" s="61">
        <v>302904</v>
      </c>
      <c r="G17" s="64" t="s">
        <v>17</v>
      </c>
      <c r="H17" s="63">
        <v>3.4</v>
      </c>
      <c r="I17" s="76" t="s">
        <v>17</v>
      </c>
    </row>
    <row r="18" spans="1:9" ht="30" customHeight="1">
      <c r="A18" s="58" t="s">
        <v>18</v>
      </c>
      <c r="B18" s="61">
        <f>AVERAGE(B19:B24)</f>
        <v>2850.0385499999998</v>
      </c>
      <c r="C18" s="62" t="s">
        <v>17</v>
      </c>
      <c r="D18" s="63">
        <f aca="true" t="shared" si="14" ref="D18:H18">AVERAGE(D19:D24)</f>
        <v>-22.46666666666667</v>
      </c>
      <c r="E18" s="64" t="s">
        <v>17</v>
      </c>
      <c r="F18" s="61">
        <f t="shared" si="14"/>
        <v>15411.271533333333</v>
      </c>
      <c r="G18" s="64" t="s">
        <v>17</v>
      </c>
      <c r="H18" s="63">
        <f t="shared" si="14"/>
        <v>3.1666666666666665</v>
      </c>
      <c r="I18" s="76" t="s">
        <v>17</v>
      </c>
    </row>
    <row r="19" spans="1:9" ht="30" customHeight="1">
      <c r="A19" s="65" t="s">
        <v>19</v>
      </c>
      <c r="B19" s="66">
        <v>4522.1682</v>
      </c>
      <c r="C19" s="62">
        <f aca="true" t="shared" si="15" ref="C19:C24">RANK(B19,$B$19:$B$24,0)</f>
        <v>1</v>
      </c>
      <c r="D19" s="67">
        <v>-23.5</v>
      </c>
      <c r="E19" s="64">
        <f aca="true" t="shared" si="16" ref="E19:E24">RANK(D19,$D$19:$D$24,0)</f>
        <v>3</v>
      </c>
      <c r="F19" s="66">
        <v>19031.8308</v>
      </c>
      <c r="G19" s="64">
        <f aca="true" t="shared" si="17" ref="G19:G24">RANK(F19,$F$19:$F$24,0)</f>
        <v>2</v>
      </c>
      <c r="H19" s="67">
        <v>-12.8</v>
      </c>
      <c r="I19" s="77">
        <f aca="true" t="shared" si="18" ref="I19:I24">RANK(H19,$H$19:$H$24,0)</f>
        <v>6</v>
      </c>
    </row>
    <row r="20" spans="1:26" s="24" customFormat="1" ht="30" customHeight="1">
      <c r="A20" s="58" t="s">
        <v>20</v>
      </c>
      <c r="B20" s="61">
        <v>1731.02</v>
      </c>
      <c r="C20" s="68">
        <f t="shared" si="15"/>
        <v>6</v>
      </c>
      <c r="D20" s="63">
        <v>-8.8</v>
      </c>
      <c r="E20" s="69">
        <f t="shared" si="16"/>
        <v>2</v>
      </c>
      <c r="F20" s="61">
        <v>7762.66</v>
      </c>
      <c r="G20" s="69">
        <f t="shared" si="17"/>
        <v>6</v>
      </c>
      <c r="H20" s="63">
        <v>13.8</v>
      </c>
      <c r="I20" s="78">
        <f t="shared" si="18"/>
        <v>2</v>
      </c>
      <c r="J20" s="79"/>
      <c r="K20" s="79"/>
      <c r="L20" s="79"/>
      <c r="M20" s="79"/>
      <c r="N20" s="80"/>
      <c r="O20" s="79"/>
      <c r="P20" s="81"/>
      <c r="Q20" s="79"/>
      <c r="R20" s="80"/>
      <c r="S20" s="79"/>
      <c r="T20" s="81"/>
      <c r="U20" s="79"/>
      <c r="V20" s="80"/>
      <c r="W20" s="79"/>
      <c r="X20" s="83"/>
      <c r="Y20" s="89"/>
      <c r="Z20" s="90"/>
    </row>
    <row r="21" spans="1:9" ht="30" customHeight="1">
      <c r="A21" s="65" t="s">
        <v>21</v>
      </c>
      <c r="B21" s="66">
        <v>2670.6009</v>
      </c>
      <c r="C21" s="62">
        <f t="shared" si="15"/>
        <v>3</v>
      </c>
      <c r="D21" s="67">
        <v>-3.7</v>
      </c>
      <c r="E21" s="64">
        <f t="shared" si="16"/>
        <v>1</v>
      </c>
      <c r="F21" s="66">
        <v>14139.7683</v>
      </c>
      <c r="G21" s="64">
        <f t="shared" si="17"/>
        <v>4</v>
      </c>
      <c r="H21" s="67">
        <v>20.2</v>
      </c>
      <c r="I21" s="77">
        <f t="shared" si="18"/>
        <v>1</v>
      </c>
    </row>
    <row r="22" spans="1:9" ht="30" customHeight="1">
      <c r="A22" s="65" t="s">
        <v>22</v>
      </c>
      <c r="B22" s="66">
        <v>2460</v>
      </c>
      <c r="C22" s="62">
        <f t="shared" si="15"/>
        <v>4</v>
      </c>
      <c r="D22" s="67">
        <v>-38.6</v>
      </c>
      <c r="E22" s="64">
        <f t="shared" si="16"/>
        <v>6</v>
      </c>
      <c r="F22" s="66">
        <v>20644.18</v>
      </c>
      <c r="G22" s="64">
        <f t="shared" si="17"/>
        <v>1</v>
      </c>
      <c r="H22" s="67">
        <v>9.7</v>
      </c>
      <c r="I22" s="77">
        <f t="shared" si="18"/>
        <v>3</v>
      </c>
    </row>
    <row r="23" spans="1:9" ht="30" customHeight="1">
      <c r="A23" s="65" t="s">
        <v>23</v>
      </c>
      <c r="B23" s="66">
        <v>1977.26</v>
      </c>
      <c r="C23" s="62">
        <f t="shared" si="15"/>
        <v>5</v>
      </c>
      <c r="D23" s="67">
        <v>-26.4</v>
      </c>
      <c r="E23" s="64">
        <f t="shared" si="16"/>
        <v>4</v>
      </c>
      <c r="F23" s="66">
        <v>12167.8</v>
      </c>
      <c r="G23" s="64">
        <f t="shared" si="17"/>
        <v>5</v>
      </c>
      <c r="H23" s="67">
        <v>-10.9</v>
      </c>
      <c r="I23" s="77">
        <f t="shared" si="18"/>
        <v>5</v>
      </c>
    </row>
    <row r="24" spans="1:9" ht="30" customHeight="1">
      <c r="A24" s="65" t="s">
        <v>24</v>
      </c>
      <c r="B24" s="66">
        <v>3739.1822</v>
      </c>
      <c r="C24" s="62">
        <f t="shared" si="15"/>
        <v>2</v>
      </c>
      <c r="D24" s="67">
        <v>-33.8</v>
      </c>
      <c r="E24" s="64">
        <f t="shared" si="16"/>
        <v>5</v>
      </c>
      <c r="F24" s="66">
        <v>18721.3901</v>
      </c>
      <c r="G24" s="64">
        <f t="shared" si="17"/>
        <v>3</v>
      </c>
      <c r="H24" s="67">
        <v>-1</v>
      </c>
      <c r="I24" s="77">
        <f t="shared" si="18"/>
        <v>4</v>
      </c>
    </row>
    <row r="25" ht="14.25">
      <c r="H25" s="29"/>
    </row>
    <row r="26" ht="14.25">
      <c r="H26" s="29"/>
    </row>
    <row r="27" ht="14.25">
      <c r="H27" s="29"/>
    </row>
    <row r="28" ht="14.25">
      <c r="H28" s="29"/>
    </row>
    <row r="29" ht="14.25">
      <c r="H29" s="29"/>
    </row>
  </sheetData>
  <sheetProtection/>
  <mergeCells count="12">
    <mergeCell ref="A1:Y1"/>
    <mergeCell ref="A2:U2"/>
    <mergeCell ref="V2:Y2"/>
    <mergeCell ref="B3:E3"/>
    <mergeCell ref="F3:I3"/>
    <mergeCell ref="J3:M3"/>
    <mergeCell ref="N3:Q3"/>
    <mergeCell ref="R3:U3"/>
    <mergeCell ref="V3:Y3"/>
    <mergeCell ref="B15:I15"/>
    <mergeCell ref="A3:A4"/>
    <mergeCell ref="A15:A16"/>
  </mergeCells>
  <printOptions horizontalCentered="1"/>
  <pageMargins left="0.39" right="0.39" top="1.2" bottom="0.43" header="0.93" footer="0.71"/>
  <pageSetup fitToHeight="1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6"/>
  <sheetViews>
    <sheetView tabSelected="1" zoomScaleSheetLayoutView="100" workbookViewId="0" topLeftCell="A1">
      <selection activeCell="P9" sqref="P9"/>
    </sheetView>
  </sheetViews>
  <sheetFormatPr defaultColWidth="9.00390625" defaultRowHeight="14.25"/>
  <cols>
    <col min="2" max="2" width="7.125" style="0" customWidth="1"/>
    <col min="3" max="3" width="9.125" style="0" customWidth="1"/>
    <col min="4" max="4" width="6.00390625" style="2" customWidth="1"/>
    <col min="5" max="5" width="8.625" style="2" customWidth="1"/>
    <col min="6" max="11" width="6.625" style="2" customWidth="1"/>
  </cols>
  <sheetData>
    <row r="2" spans="2:11" ht="27" customHeight="1">
      <c r="B2" s="3"/>
      <c r="C2" s="3"/>
      <c r="D2" s="4" t="s">
        <v>16</v>
      </c>
      <c r="E2" s="4" t="s">
        <v>18</v>
      </c>
      <c r="F2" s="4" t="s">
        <v>19</v>
      </c>
      <c r="G2" s="5" t="s">
        <v>20</v>
      </c>
      <c r="H2" s="4" t="s">
        <v>21</v>
      </c>
      <c r="I2" s="4" t="s">
        <v>22</v>
      </c>
      <c r="J2" s="4" t="s">
        <v>23</v>
      </c>
      <c r="K2" s="4" t="s">
        <v>24</v>
      </c>
    </row>
    <row r="3" spans="2:11" ht="16.5">
      <c r="B3" s="6" t="s">
        <v>3</v>
      </c>
      <c r="C3" s="7" t="s">
        <v>9</v>
      </c>
      <c r="D3" s="8">
        <v>6.7</v>
      </c>
      <c r="E3" s="9">
        <v>7.733333333333333</v>
      </c>
      <c r="F3" s="8">
        <v>7.4</v>
      </c>
      <c r="G3" s="10">
        <v>7.5</v>
      </c>
      <c r="H3" s="8">
        <v>8.5</v>
      </c>
      <c r="I3" s="8">
        <v>8.4</v>
      </c>
      <c r="J3" s="8">
        <v>7.6</v>
      </c>
      <c r="K3" s="8">
        <v>7</v>
      </c>
    </row>
    <row r="4" spans="2:11" ht="16.5">
      <c r="B4" s="6"/>
      <c r="C4" s="11" t="s">
        <v>10</v>
      </c>
      <c r="D4" s="12" t="s">
        <v>17</v>
      </c>
      <c r="E4" s="12" t="s">
        <v>17</v>
      </c>
      <c r="F4" s="12">
        <v>5</v>
      </c>
      <c r="G4" s="13">
        <v>4</v>
      </c>
      <c r="H4" s="12">
        <v>1</v>
      </c>
      <c r="I4" s="12">
        <v>2</v>
      </c>
      <c r="J4" s="12">
        <v>3</v>
      </c>
      <c r="K4" s="12">
        <v>6</v>
      </c>
    </row>
    <row r="5" spans="2:11" s="1" customFormat="1" ht="16.5">
      <c r="B5" s="6"/>
      <c r="C5" s="14" t="s">
        <v>11</v>
      </c>
      <c r="D5" s="9">
        <v>68.6</v>
      </c>
      <c r="E5" s="9">
        <v>59.41666666666668</v>
      </c>
      <c r="F5" s="9">
        <v>61.8</v>
      </c>
      <c r="G5" s="15">
        <v>66.3</v>
      </c>
      <c r="H5" s="9">
        <v>52.9</v>
      </c>
      <c r="I5" s="9">
        <v>56.8</v>
      </c>
      <c r="J5" s="9">
        <v>56.6</v>
      </c>
      <c r="K5" s="9">
        <v>62.1</v>
      </c>
    </row>
    <row r="6" spans="2:11" ht="16.5">
      <c r="B6" s="6"/>
      <c r="C6" s="11" t="s">
        <v>10</v>
      </c>
      <c r="D6" s="12" t="s">
        <v>17</v>
      </c>
      <c r="E6" s="12" t="s">
        <v>17</v>
      </c>
      <c r="F6" s="12">
        <v>3</v>
      </c>
      <c r="G6" s="13">
        <v>1</v>
      </c>
      <c r="H6" s="12">
        <v>6</v>
      </c>
      <c r="I6" s="12">
        <v>4</v>
      </c>
      <c r="J6" s="12">
        <v>5</v>
      </c>
      <c r="K6" s="12">
        <v>2</v>
      </c>
    </row>
    <row r="7" spans="2:11" s="1" customFormat="1" ht="16.5">
      <c r="B7" s="16" t="s">
        <v>4</v>
      </c>
      <c r="C7" s="14" t="s">
        <v>12</v>
      </c>
      <c r="D7" s="9">
        <v>816.54</v>
      </c>
      <c r="E7" s="9">
        <v>94.08943333333333</v>
      </c>
      <c r="F7" s="9">
        <v>99.035</v>
      </c>
      <c r="G7" s="15">
        <v>94.6742</v>
      </c>
      <c r="H7" s="9">
        <v>116.0602</v>
      </c>
      <c r="I7" s="9">
        <v>64.3795</v>
      </c>
      <c r="J7" s="9">
        <v>101.1742</v>
      </c>
      <c r="K7" s="9">
        <v>89.2135</v>
      </c>
    </row>
    <row r="8" spans="2:11" ht="16.5">
      <c r="B8" s="16"/>
      <c r="C8" s="11" t="s">
        <v>10</v>
      </c>
      <c r="D8" s="12" t="s">
        <v>17</v>
      </c>
      <c r="E8" s="12" t="s">
        <v>17</v>
      </c>
      <c r="F8" s="12">
        <v>3</v>
      </c>
      <c r="G8" s="13">
        <v>4</v>
      </c>
      <c r="H8" s="12">
        <v>1</v>
      </c>
      <c r="I8" s="12">
        <v>6</v>
      </c>
      <c r="J8" s="12">
        <v>2</v>
      </c>
      <c r="K8" s="12">
        <v>5</v>
      </c>
    </row>
    <row r="9" spans="2:11" s="1" customFormat="1" ht="16.5">
      <c r="B9" s="16"/>
      <c r="C9" s="7" t="s">
        <v>13</v>
      </c>
      <c r="D9" s="9">
        <v>14.3</v>
      </c>
      <c r="E9" s="9">
        <v>14.15</v>
      </c>
      <c r="F9" s="9">
        <v>13.2</v>
      </c>
      <c r="G9" s="15">
        <v>13.5</v>
      </c>
      <c r="H9" s="9">
        <v>13.5</v>
      </c>
      <c r="I9" s="9">
        <v>15.5</v>
      </c>
      <c r="J9" s="9">
        <v>15</v>
      </c>
      <c r="K9" s="9">
        <v>14.2</v>
      </c>
    </row>
    <row r="10" spans="2:11" ht="16.5">
      <c r="B10" s="16"/>
      <c r="C10" s="11" t="s">
        <v>10</v>
      </c>
      <c r="D10" s="12" t="s">
        <v>17</v>
      </c>
      <c r="E10" s="12" t="s">
        <v>17</v>
      </c>
      <c r="F10" s="12">
        <v>6</v>
      </c>
      <c r="G10" s="13">
        <v>4</v>
      </c>
      <c r="H10" s="12">
        <v>4</v>
      </c>
      <c r="I10" s="12">
        <v>1</v>
      </c>
      <c r="J10" s="12">
        <v>2</v>
      </c>
      <c r="K10" s="12">
        <v>3</v>
      </c>
    </row>
    <row r="11" spans="2:11" s="1" customFormat="1" ht="16.5">
      <c r="B11" s="16" t="s">
        <v>5</v>
      </c>
      <c r="C11" s="14" t="s">
        <v>14</v>
      </c>
      <c r="D11" s="9">
        <v>262.7</v>
      </c>
      <c r="E11" s="9">
        <v>29.085250000000002</v>
      </c>
      <c r="F11" s="9">
        <v>19.112</v>
      </c>
      <c r="G11" s="15">
        <v>38.1595</v>
      </c>
      <c r="H11" s="9">
        <v>18.7186</v>
      </c>
      <c r="I11" s="9">
        <v>38.09</v>
      </c>
      <c r="J11" s="9">
        <v>34.908</v>
      </c>
      <c r="K11" s="9">
        <v>25.5234</v>
      </c>
    </row>
    <row r="12" spans="2:11" ht="16.5">
      <c r="B12" s="16"/>
      <c r="C12" s="11" t="s">
        <v>10</v>
      </c>
      <c r="D12" s="12" t="s">
        <v>17</v>
      </c>
      <c r="E12" s="12" t="s">
        <v>17</v>
      </c>
      <c r="F12" s="12">
        <v>5</v>
      </c>
      <c r="G12" s="13">
        <v>1</v>
      </c>
      <c r="H12" s="12">
        <v>6</v>
      </c>
      <c r="I12" s="12">
        <v>2</v>
      </c>
      <c r="J12" s="12">
        <v>3</v>
      </c>
      <c r="K12" s="12">
        <v>4</v>
      </c>
    </row>
    <row r="13" spans="2:11" s="1" customFormat="1" ht="16.5">
      <c r="B13" s="16"/>
      <c r="C13" s="14" t="s">
        <v>15</v>
      </c>
      <c r="D13" s="9">
        <v>32.2</v>
      </c>
      <c r="E13" s="9">
        <v>32.99999999999999</v>
      </c>
      <c r="F13" s="9">
        <v>19.3</v>
      </c>
      <c r="G13" s="15">
        <v>40.3</v>
      </c>
      <c r="H13" s="9">
        <v>16.1</v>
      </c>
      <c r="I13" s="9">
        <v>59.2</v>
      </c>
      <c r="J13" s="9">
        <v>34.5</v>
      </c>
      <c r="K13" s="9">
        <v>28.6</v>
      </c>
    </row>
    <row r="14" spans="2:11" ht="16.5">
      <c r="B14" s="16"/>
      <c r="C14" s="11" t="s">
        <v>10</v>
      </c>
      <c r="D14" s="12" t="s">
        <v>17</v>
      </c>
      <c r="E14" s="12" t="s">
        <v>17</v>
      </c>
      <c r="F14" s="12">
        <v>5</v>
      </c>
      <c r="G14" s="13">
        <v>2</v>
      </c>
      <c r="H14" s="12">
        <v>6</v>
      </c>
      <c r="I14" s="12">
        <v>1</v>
      </c>
      <c r="J14" s="12">
        <v>3</v>
      </c>
      <c r="K14" s="12">
        <v>4</v>
      </c>
    </row>
    <row r="15" spans="2:11" s="1" customFormat="1" ht="16.5">
      <c r="B15" s="16" t="s">
        <v>6</v>
      </c>
      <c r="C15" s="14" t="s">
        <v>12</v>
      </c>
      <c r="D15" s="9">
        <v>485.15</v>
      </c>
      <c r="E15" s="9">
        <v>38.040247295138876</v>
      </c>
      <c r="F15" s="9">
        <v>40.268209999999996</v>
      </c>
      <c r="G15" s="15">
        <v>40.620940000000004</v>
      </c>
      <c r="H15" s="9">
        <v>40.97069676002596</v>
      </c>
      <c r="I15" s="9">
        <v>40.97578</v>
      </c>
      <c r="J15" s="9">
        <v>36.59344858645403</v>
      </c>
      <c r="K15" s="9">
        <v>28.81240842435329</v>
      </c>
    </row>
    <row r="16" spans="2:11" ht="16.5">
      <c r="B16" s="16"/>
      <c r="C16" s="11" t="s">
        <v>10</v>
      </c>
      <c r="D16" s="12" t="s">
        <v>17</v>
      </c>
      <c r="E16" s="12" t="s">
        <v>17</v>
      </c>
      <c r="F16" s="12">
        <v>4</v>
      </c>
      <c r="G16" s="13">
        <v>3</v>
      </c>
      <c r="H16" s="12">
        <v>2</v>
      </c>
      <c r="I16" s="12">
        <v>1</v>
      </c>
      <c r="J16" s="12">
        <v>5</v>
      </c>
      <c r="K16" s="12">
        <v>6</v>
      </c>
    </row>
    <row r="17" spans="2:11" ht="16.5">
      <c r="B17" s="16"/>
      <c r="C17" s="7" t="s">
        <v>13</v>
      </c>
      <c r="D17" s="8">
        <v>11.6</v>
      </c>
      <c r="E17" s="9">
        <v>11.45</v>
      </c>
      <c r="F17" s="8">
        <v>11.5</v>
      </c>
      <c r="G17" s="10">
        <v>11.4</v>
      </c>
      <c r="H17" s="8">
        <v>11.5</v>
      </c>
      <c r="I17" s="8">
        <v>11.6</v>
      </c>
      <c r="J17" s="8">
        <v>11.4</v>
      </c>
      <c r="K17" s="8">
        <v>11.3</v>
      </c>
    </row>
    <row r="18" spans="2:11" ht="16.5">
      <c r="B18" s="16"/>
      <c r="C18" s="11" t="s">
        <v>10</v>
      </c>
      <c r="D18" s="12" t="s">
        <v>17</v>
      </c>
      <c r="E18" s="12" t="s">
        <v>17</v>
      </c>
      <c r="F18" s="12">
        <v>2</v>
      </c>
      <c r="G18" s="13">
        <v>4</v>
      </c>
      <c r="H18" s="12">
        <v>2</v>
      </c>
      <c r="I18" s="12">
        <v>1</v>
      </c>
      <c r="J18" s="12">
        <v>4</v>
      </c>
      <c r="K18" s="12">
        <v>6</v>
      </c>
    </row>
    <row r="19" spans="2:11" s="1" customFormat="1" ht="16.5">
      <c r="B19" s="16" t="s">
        <v>7</v>
      </c>
      <c r="C19" s="14" t="s">
        <v>12</v>
      </c>
      <c r="D19" s="9">
        <v>138.06</v>
      </c>
      <c r="E19" s="9">
        <v>5.835483333333333</v>
      </c>
      <c r="F19" s="9">
        <v>5.1606</v>
      </c>
      <c r="G19" s="15">
        <v>4.1653</v>
      </c>
      <c r="H19" s="9">
        <v>6.0109</v>
      </c>
      <c r="I19" s="9">
        <v>6.6784</v>
      </c>
      <c r="J19" s="9">
        <v>8.2862</v>
      </c>
      <c r="K19" s="9">
        <v>4.7115</v>
      </c>
    </row>
    <row r="20" spans="2:11" ht="16.5">
      <c r="B20" s="16"/>
      <c r="C20" s="11" t="s">
        <v>10</v>
      </c>
      <c r="D20" s="12" t="s">
        <v>17</v>
      </c>
      <c r="E20" s="12" t="s">
        <v>17</v>
      </c>
      <c r="F20" s="12">
        <v>4</v>
      </c>
      <c r="G20" s="13">
        <v>6</v>
      </c>
      <c r="H20" s="12">
        <v>3</v>
      </c>
      <c r="I20" s="12">
        <v>2</v>
      </c>
      <c r="J20" s="12">
        <v>1</v>
      </c>
      <c r="K20" s="12">
        <v>5</v>
      </c>
    </row>
    <row r="21" spans="2:11" s="1" customFormat="1" ht="16.5">
      <c r="B21" s="16"/>
      <c r="C21" s="7" t="s">
        <v>13</v>
      </c>
      <c r="D21" s="9">
        <v>0.5</v>
      </c>
      <c r="E21" s="9">
        <v>16.033333333333335</v>
      </c>
      <c r="F21" s="9">
        <v>18.9</v>
      </c>
      <c r="G21" s="15">
        <v>18</v>
      </c>
      <c r="H21" s="9">
        <v>14.7</v>
      </c>
      <c r="I21" s="9">
        <v>13.4</v>
      </c>
      <c r="J21" s="9">
        <v>16.2</v>
      </c>
      <c r="K21" s="9">
        <v>15</v>
      </c>
    </row>
    <row r="22" spans="2:11" ht="16.5">
      <c r="B22" s="16"/>
      <c r="C22" s="11" t="s">
        <v>10</v>
      </c>
      <c r="D22" s="12" t="s">
        <v>17</v>
      </c>
      <c r="E22" s="12" t="s">
        <v>17</v>
      </c>
      <c r="F22" s="12">
        <v>1</v>
      </c>
      <c r="G22" s="13">
        <v>2</v>
      </c>
      <c r="H22" s="12">
        <v>5</v>
      </c>
      <c r="I22" s="12">
        <v>6</v>
      </c>
      <c r="J22" s="12">
        <v>3</v>
      </c>
      <c r="K22" s="12">
        <v>4</v>
      </c>
    </row>
    <row r="23" spans="2:11" s="1" customFormat="1" ht="16.5">
      <c r="B23" s="16" t="s">
        <v>8</v>
      </c>
      <c r="C23" s="14" t="s">
        <v>12</v>
      </c>
      <c r="D23" s="9">
        <v>73.21</v>
      </c>
      <c r="E23" s="9">
        <v>3.996166666666667</v>
      </c>
      <c r="F23" s="9">
        <v>3.991</v>
      </c>
      <c r="G23" s="15">
        <v>3.0826</v>
      </c>
      <c r="H23" s="9">
        <v>4.1716</v>
      </c>
      <c r="I23" s="9">
        <v>4.2328</v>
      </c>
      <c r="J23" s="9">
        <v>5.1329</v>
      </c>
      <c r="K23" s="9">
        <v>3.3661</v>
      </c>
    </row>
    <row r="24" spans="2:11" ht="16.5">
      <c r="B24" s="16"/>
      <c r="C24" s="11" t="s">
        <v>10</v>
      </c>
      <c r="D24" s="12" t="s">
        <v>17</v>
      </c>
      <c r="E24" s="12" t="s">
        <v>17</v>
      </c>
      <c r="F24" s="12">
        <v>4</v>
      </c>
      <c r="G24" s="13">
        <v>6</v>
      </c>
      <c r="H24" s="12">
        <v>3</v>
      </c>
      <c r="I24" s="12">
        <v>2</v>
      </c>
      <c r="J24" s="12">
        <v>1</v>
      </c>
      <c r="K24" s="12">
        <v>5</v>
      </c>
    </row>
    <row r="25" spans="2:11" s="1" customFormat="1" ht="16.5">
      <c r="B25" s="16"/>
      <c r="C25" s="7" t="s">
        <v>13</v>
      </c>
      <c r="D25" s="9">
        <v>25.7</v>
      </c>
      <c r="E25" s="9">
        <v>14.75</v>
      </c>
      <c r="F25" s="9">
        <v>26.6</v>
      </c>
      <c r="G25" s="15">
        <v>28</v>
      </c>
      <c r="H25" s="9">
        <v>8.5</v>
      </c>
      <c r="I25" s="9">
        <v>7.1</v>
      </c>
      <c r="J25" s="9">
        <v>-5</v>
      </c>
      <c r="K25" s="9">
        <v>23.3</v>
      </c>
    </row>
    <row r="26" spans="2:11" ht="17.25">
      <c r="B26" s="17"/>
      <c r="C26" s="18" t="s">
        <v>10</v>
      </c>
      <c r="D26" s="19" t="s">
        <v>17</v>
      </c>
      <c r="E26" s="19" t="s">
        <v>17</v>
      </c>
      <c r="F26" s="19">
        <v>2</v>
      </c>
      <c r="G26" s="20">
        <v>1</v>
      </c>
      <c r="H26" s="19">
        <v>4</v>
      </c>
      <c r="I26" s="19">
        <v>5</v>
      </c>
      <c r="J26" s="19">
        <v>6</v>
      </c>
      <c r="K26" s="19">
        <v>3</v>
      </c>
    </row>
  </sheetData>
  <sheetProtection/>
  <mergeCells count="7">
    <mergeCell ref="B2:C2"/>
    <mergeCell ref="B3:B6"/>
    <mergeCell ref="B7:B10"/>
    <mergeCell ref="B11:B14"/>
    <mergeCell ref="B15:B18"/>
    <mergeCell ref="B19:B22"/>
    <mergeCell ref="B23:B2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华容统计局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杨颖芳</cp:lastModifiedBy>
  <cp:lastPrinted>2015-03-23T02:30:26Z</cp:lastPrinted>
  <dcterms:created xsi:type="dcterms:W3CDTF">2003-01-07T10:46:14Z</dcterms:created>
  <dcterms:modified xsi:type="dcterms:W3CDTF">2017-06-26T04:08:03Z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