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0" activeTab="0"/>
  </bookViews>
  <sheets>
    <sheet name="县市2" sheetId="1" r:id="rId1"/>
    <sheet name="Sheet1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<sst xmlns="http://schemas.openxmlformats.org/spreadsheetml/2006/main" count="92" uniqueCount="35">
  <si>
    <t>2017年1—7月岳阳市各县（市）区主要经济指标（二）</t>
  </si>
  <si>
    <t>单位:亿元；%</t>
  </si>
  <si>
    <t>规模工业增加值</t>
  </si>
  <si>
    <t>园区占规模工业比重</t>
  </si>
  <si>
    <t>固定资产投资</t>
  </si>
  <si>
    <t>其中：
5000万以上投资</t>
  </si>
  <si>
    <t>社会消费品零售总额</t>
  </si>
  <si>
    <t>公共财政预算收入</t>
  </si>
  <si>
    <t>地方公共财政预算收入</t>
  </si>
  <si>
    <t>增幅</t>
  </si>
  <si>
    <t>排名</t>
  </si>
  <si>
    <t>比重</t>
  </si>
  <si>
    <t>总量</t>
  </si>
  <si>
    <t>占全部投资比重</t>
  </si>
  <si>
    <t>湖南省</t>
  </si>
  <si>
    <t>-</t>
  </si>
  <si>
    <t>岳阳市</t>
  </si>
  <si>
    <t>岳阳县</t>
  </si>
  <si>
    <t>华容县</t>
  </si>
  <si>
    <t>湘阴县</t>
  </si>
  <si>
    <t>平江县</t>
  </si>
  <si>
    <t>汨罗市</t>
  </si>
  <si>
    <t>临湘市</t>
  </si>
  <si>
    <t>城陵矶新港区</t>
  </si>
  <si>
    <t xml:space="preserve"> </t>
  </si>
  <si>
    <t>2017年1-7月全市主要经济指标</t>
  </si>
  <si>
    <t>指      标</t>
  </si>
  <si>
    <t>单位</t>
  </si>
  <si>
    <t>规模工业增加值增速</t>
  </si>
  <si>
    <t>%</t>
  </si>
  <si>
    <t xml:space="preserve">  园区占规模工业比重</t>
  </si>
  <si>
    <t>亿元</t>
  </si>
  <si>
    <t xml:space="preserve">  增幅</t>
  </si>
  <si>
    <t xml:space="preserve">  其中：5000万以上投资</t>
  </si>
  <si>
    <t xml:space="preserve">  占全部投资比重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</si>
</sst>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_ "/>
    <numFmt numFmtId="180" formatCode="0_ "/>
  </numFmts>
  <fonts count="61">
    <font>
      <sz val="12"/>
      <name val="宋体"/>
      <family val="0"/>
    </font>
    <font>
      <sz val="20"/>
      <name val="宋体"/>
      <family val="0"/>
    </font>
    <font>
      <sz val="11"/>
      <name val="微软雅黑"/>
      <family val="2"/>
    </font>
    <font>
      <b/>
      <sz val="11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sz val="20"/>
      <name val="方正小标宋简体"/>
      <family val="0"/>
    </font>
    <font>
      <sz val="9"/>
      <name val="仿宋_GB2312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9"/>
      <name val="宋体"/>
      <family val="0"/>
    </font>
    <font>
      <sz val="16"/>
      <color indexed="9"/>
      <name val="Times New Roman"/>
      <family val="1"/>
    </font>
    <font>
      <sz val="12"/>
      <name val="Times New Roman"/>
      <family val="1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0"/>
      <name val="MS Sans Serif"/>
      <family val="2"/>
    </font>
    <font>
      <b/>
      <sz val="10"/>
      <name val="MS Sans Serif"/>
      <family val="2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4"/>
      <color theme="0"/>
      <name val="Calibri"/>
      <family val="0"/>
    </font>
    <font>
      <sz val="16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7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9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1" fillId="5" borderId="0" applyNumberFormat="0" applyBorder="0" applyAlignment="0" applyProtection="0"/>
    <xf numFmtId="43" fontId="17" fillId="0" borderId="0" applyFont="0" applyFill="0" applyBorder="0" applyAlignment="0" applyProtection="0"/>
    <xf numFmtId="0" fontId="42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7" borderId="2" applyNumberFormat="0" applyFont="0" applyAlignment="0" applyProtection="0"/>
    <xf numFmtId="0" fontId="2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36" fillId="0" borderId="0" applyNumberFormat="0" applyFill="0" applyBorder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>
      <alignment/>
      <protection/>
    </xf>
  </cellStyleXfs>
  <cellXfs count="60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78" fontId="2" fillId="4" borderId="11" xfId="0" applyNumberFormat="1" applyFont="1" applyFill="1" applyBorder="1" applyAlignment="1">
      <alignment horizontal="center" vertical="center"/>
    </xf>
    <xf numFmtId="178" fontId="3" fillId="4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8" fontId="2" fillId="4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9" fontId="56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9" fontId="56" fillId="0" borderId="16" xfId="0" applyNumberFormat="1" applyFont="1" applyFill="1" applyBorder="1" applyAlignment="1">
      <alignment horizontal="center" vertical="center" wrapText="1"/>
    </xf>
    <xf numFmtId="178" fontId="56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79" fontId="56" fillId="0" borderId="16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179" fontId="11" fillId="0" borderId="16" xfId="0" applyNumberFormat="1" applyFont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178" fontId="11" fillId="0" borderId="16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9" fontId="60" fillId="0" borderId="0" xfId="0" applyNumberFormat="1" applyFont="1" applyBorder="1" applyAlignment="1">
      <alignment horizontal="center" vertical="center" wrapText="1"/>
    </xf>
    <xf numFmtId="178" fontId="6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57" fontId="7" fillId="0" borderId="0" xfId="0" applyNumberFormat="1" applyFont="1" applyBorder="1" applyAlignment="1">
      <alignment horizontal="center" vertical="center" wrapText="1"/>
    </xf>
    <xf numFmtId="57" fontId="7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wrapText="1"/>
    </xf>
    <xf numFmtId="0" fontId="56" fillId="0" borderId="14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wrapText="1"/>
    </xf>
    <xf numFmtId="179" fontId="4" fillId="0" borderId="0" xfId="0" applyNumberFormat="1" applyFont="1" applyBorder="1" applyAlignment="1">
      <alignment wrapText="1"/>
    </xf>
    <xf numFmtId="0" fontId="9" fillId="33" borderId="0" xfId="0" applyFont="1" applyFill="1" applyAlignment="1">
      <alignment horizontal="right" vertical="center" wrapText="1"/>
    </xf>
    <xf numFmtId="0" fontId="56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9" fontId="56" fillId="0" borderId="18" xfId="0" applyNumberFormat="1" applyFont="1" applyFill="1" applyBorder="1" applyAlignment="1">
      <alignment horizontal="center" vertical="center" wrapText="1"/>
    </xf>
    <xf numFmtId="179" fontId="10" fillId="0" borderId="19" xfId="0" applyNumberFormat="1" applyFont="1" applyBorder="1" applyAlignment="1">
      <alignment horizontal="center" vertical="center" wrapText="1"/>
    </xf>
    <xf numFmtId="180" fontId="5" fillId="0" borderId="18" xfId="0" applyNumberFormat="1" applyFont="1" applyBorder="1" applyAlignment="1">
      <alignment horizontal="center" vertical="center" wrapText="1"/>
    </xf>
    <xf numFmtId="179" fontId="5" fillId="0" borderId="0" xfId="0" applyNumberFormat="1" applyFont="1" applyAlignment="1">
      <alignment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ColLevel_7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RowLevel_2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常规 2" xfId="71"/>
    <cellStyle name="ColLevel_1" xfId="72"/>
    <cellStyle name="ColLevel_2" xfId="73"/>
    <cellStyle name="ColLevel_3" xfId="74"/>
    <cellStyle name="ColLevel_4" xfId="75"/>
    <cellStyle name="ColLevel_6" xfId="76"/>
    <cellStyle name="RowLevel_1" xfId="77"/>
    <cellStyle name="RowLevel_3" xfId="78"/>
    <cellStyle name="RowLevel_4" xfId="79"/>
    <cellStyle name="常规_长江沿岸_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G4">
            <v>4.9</v>
          </cell>
          <cell r="H4">
            <v>71.62518592861844</v>
          </cell>
        </row>
        <row r="9">
          <cell r="G9">
            <v>6.6</v>
          </cell>
          <cell r="H9">
            <v>63.338734102549076</v>
          </cell>
        </row>
        <row r="10">
          <cell r="G10">
            <v>6.7</v>
          </cell>
          <cell r="H10">
            <v>70.81295328048574</v>
          </cell>
        </row>
        <row r="11">
          <cell r="G11">
            <v>5.1</v>
          </cell>
          <cell r="H11">
            <v>59.54938958806449</v>
          </cell>
        </row>
        <row r="12">
          <cell r="G12">
            <v>7.6</v>
          </cell>
          <cell r="H12">
            <v>61.50771658669546</v>
          </cell>
        </row>
        <row r="13">
          <cell r="G13">
            <v>5</v>
          </cell>
          <cell r="H13">
            <v>60.531923656093376</v>
          </cell>
        </row>
        <row r="14">
          <cell r="G14">
            <v>6.9</v>
          </cell>
          <cell r="H14">
            <v>67.58354879917121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  <sheetName val="Sheet3"/>
    </sheetNames>
    <sheetDataSet>
      <sheetData sheetId="1">
        <row r="3">
          <cell r="B3">
            <v>1927747</v>
          </cell>
          <cell r="C3">
            <v>0.11232955820157997</v>
          </cell>
          <cell r="D3">
            <v>1083798</v>
          </cell>
          <cell r="E3">
            <v>23.521990214414416</v>
          </cell>
        </row>
        <row r="10">
          <cell r="B10">
            <v>53405</v>
          </cell>
          <cell r="C10">
            <v>28.559736164271442</v>
          </cell>
          <cell r="D10">
            <v>29859</v>
          </cell>
          <cell r="E10">
            <v>42.063945189837284</v>
          </cell>
        </row>
        <row r="15">
          <cell r="B15">
            <v>135961</v>
          </cell>
          <cell r="C15">
            <v>15.558067586863402</v>
          </cell>
          <cell r="D15">
            <v>88121</v>
          </cell>
          <cell r="E15">
            <v>-4.511074509124015</v>
          </cell>
        </row>
        <row r="16">
          <cell r="B16">
            <v>84514</v>
          </cell>
          <cell r="C16">
            <v>16.521211619859088</v>
          </cell>
          <cell r="D16">
            <v>49820</v>
          </cell>
          <cell r="E16">
            <v>3.8674033149171265</v>
          </cell>
        </row>
        <row r="17">
          <cell r="B17">
            <v>100808</v>
          </cell>
          <cell r="C17">
            <v>21.90780244763701</v>
          </cell>
          <cell r="D17">
            <v>69564</v>
          </cell>
          <cell r="E17">
            <v>9.415206517977907</v>
          </cell>
        </row>
        <row r="18">
          <cell r="B18">
            <v>67007</v>
          </cell>
          <cell r="C18">
            <v>17.46340608291699</v>
          </cell>
          <cell r="D18">
            <v>45420</v>
          </cell>
          <cell r="E18">
            <v>25.42803490555616</v>
          </cell>
        </row>
        <row r="19">
          <cell r="B19">
            <v>59490</v>
          </cell>
          <cell r="C19">
            <v>10.745001675416049</v>
          </cell>
          <cell r="D19">
            <v>41981</v>
          </cell>
          <cell r="E19">
            <v>12.761214074670974</v>
          </cell>
        </row>
        <row r="20">
          <cell r="B20">
            <v>69127</v>
          </cell>
          <cell r="C20">
            <v>8.19351405496775</v>
          </cell>
          <cell r="D20">
            <v>49045</v>
          </cell>
          <cell r="E20">
            <v>6.388286334056389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7074203.39850048</v>
          </cell>
          <cell r="C5">
            <v>10.7650981491703</v>
          </cell>
        </row>
        <row r="9">
          <cell r="B9">
            <v>591685.5254913429</v>
          </cell>
          <cell r="C9">
            <v>11.319999999999993</v>
          </cell>
        </row>
        <row r="10">
          <cell r="B10">
            <v>593633.9919900857</v>
          </cell>
          <cell r="C10">
            <v>10.810000000000002</v>
          </cell>
        </row>
        <row r="11">
          <cell r="B11">
            <v>595081.918937943</v>
          </cell>
          <cell r="C11">
            <v>10.329999999999998</v>
          </cell>
        </row>
        <row r="12">
          <cell r="B12">
            <v>598772.3757843847</v>
          </cell>
          <cell r="C12">
            <v>11.11</v>
          </cell>
        </row>
        <row r="13">
          <cell r="B13">
            <v>532801.275553348</v>
          </cell>
          <cell r="C13">
            <v>10.5</v>
          </cell>
        </row>
        <row r="14">
          <cell r="B14">
            <v>421027.7748766756</v>
          </cell>
          <cell r="C14">
            <v>10.900000000000006</v>
          </cell>
        </row>
        <row r="18">
          <cell r="B18">
            <v>137243.39859530906</v>
          </cell>
          <cell r="C18">
            <v>10.907099999999986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B6">
            <v>12905718</v>
          </cell>
          <cell r="C6">
            <v>4397832</v>
          </cell>
          <cell r="F6">
            <v>14.3</v>
          </cell>
        </row>
        <row r="10">
          <cell r="B10">
            <v>1526034</v>
          </cell>
          <cell r="C10">
            <v>350420</v>
          </cell>
          <cell r="F10">
            <v>14.2</v>
          </cell>
        </row>
        <row r="11">
          <cell r="B11">
            <v>1493152</v>
          </cell>
          <cell r="C11">
            <v>570878</v>
          </cell>
          <cell r="F11">
            <v>14.2</v>
          </cell>
        </row>
        <row r="12">
          <cell r="B12">
            <v>1821861</v>
          </cell>
          <cell r="C12">
            <v>504135</v>
          </cell>
          <cell r="F12">
            <v>6</v>
          </cell>
        </row>
        <row r="13">
          <cell r="B13">
            <v>1228396</v>
          </cell>
          <cell r="C13">
            <v>791962</v>
          </cell>
          <cell r="F13">
            <v>14.6</v>
          </cell>
        </row>
        <row r="14">
          <cell r="B14">
            <v>1721451</v>
          </cell>
          <cell r="C14">
            <v>541189</v>
          </cell>
          <cell r="F14">
            <v>14.8</v>
          </cell>
        </row>
        <row r="15">
          <cell r="B15">
            <v>1315263</v>
          </cell>
          <cell r="C15">
            <v>365255</v>
          </cell>
          <cell r="F15">
            <v>14.4</v>
          </cell>
        </row>
        <row r="19">
          <cell r="B19">
            <v>623074</v>
          </cell>
          <cell r="C19">
            <v>147918</v>
          </cell>
          <cell r="F19">
            <v>30.3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14" sqref="A14:T14"/>
    </sheetView>
  </sheetViews>
  <sheetFormatPr defaultColWidth="8.00390625" defaultRowHeight="14.25"/>
  <cols>
    <col min="1" max="1" width="9.50390625" style="16" customWidth="1"/>
    <col min="2" max="2" width="7.75390625" style="17" customWidth="1"/>
    <col min="3" max="3" width="6.375" style="17" customWidth="1"/>
    <col min="4" max="4" width="7.75390625" style="17" customWidth="1"/>
    <col min="5" max="5" width="6.625" style="18" customWidth="1"/>
    <col min="6" max="6" width="9.00390625" style="19" customWidth="1"/>
    <col min="7" max="7" width="6.50390625" style="19" customWidth="1"/>
    <col min="8" max="8" width="7.50390625" style="20" customWidth="1"/>
    <col min="9" max="9" width="5.25390625" style="20" customWidth="1"/>
    <col min="10" max="10" width="7.875" style="20" customWidth="1"/>
    <col min="11" max="11" width="8.50390625" style="20" customWidth="1"/>
    <col min="12" max="12" width="8.625" style="19" customWidth="1"/>
    <col min="13" max="13" width="5.75390625" style="19" customWidth="1"/>
    <col min="14" max="14" width="7.125" style="20" customWidth="1"/>
    <col min="15" max="15" width="5.625" style="20" customWidth="1"/>
    <col min="16" max="16" width="7.25390625" style="19" customWidth="1"/>
    <col min="17" max="17" width="6.50390625" style="20" customWidth="1"/>
    <col min="18" max="18" width="5.50390625" style="20" customWidth="1"/>
    <col min="19" max="19" width="7.625" style="19" customWidth="1"/>
    <col min="20" max="20" width="6.625" style="21" customWidth="1"/>
    <col min="21" max="21" width="6.00390625" style="0" customWidth="1"/>
    <col min="22" max="22" width="9.625" style="0" bestFit="1" customWidth="1"/>
    <col min="24" max="24" width="8.125" style="0" bestFit="1" customWidth="1"/>
  </cols>
  <sheetData>
    <row r="1" spans="1:21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s="13" customFormat="1" ht="28.5" customHeight="1">
      <c r="A2" s="23"/>
      <c r="B2" s="24"/>
      <c r="C2" s="24"/>
      <c r="D2" s="24"/>
      <c r="E2" s="24"/>
      <c r="F2" s="25"/>
      <c r="G2" s="26"/>
      <c r="H2" s="27"/>
      <c r="I2" s="27"/>
      <c r="J2" s="27"/>
      <c r="K2" s="27"/>
      <c r="L2" s="47"/>
      <c r="M2" s="47"/>
      <c r="N2" s="47"/>
      <c r="O2" s="48"/>
      <c r="P2" s="49"/>
      <c r="Q2" s="51"/>
      <c r="R2" s="52"/>
      <c r="S2" s="53" t="s">
        <v>1</v>
      </c>
      <c r="T2" s="53"/>
      <c r="U2" s="53"/>
    </row>
    <row r="3" spans="1:21" s="14" customFormat="1" ht="33" customHeight="1">
      <c r="A3" s="28"/>
      <c r="B3" s="29" t="s">
        <v>2</v>
      </c>
      <c r="C3" s="29"/>
      <c r="D3" s="29" t="s">
        <v>3</v>
      </c>
      <c r="E3" s="29"/>
      <c r="F3" s="30" t="s">
        <v>4</v>
      </c>
      <c r="G3" s="30"/>
      <c r="H3" s="30"/>
      <c r="I3" s="30"/>
      <c r="J3" s="50" t="s">
        <v>5</v>
      </c>
      <c r="K3" s="50"/>
      <c r="L3" s="30" t="s">
        <v>6</v>
      </c>
      <c r="M3" s="30"/>
      <c r="N3" s="30"/>
      <c r="O3" s="30"/>
      <c r="P3" s="30" t="s">
        <v>7</v>
      </c>
      <c r="Q3" s="30"/>
      <c r="R3" s="30"/>
      <c r="S3" s="30" t="s">
        <v>8</v>
      </c>
      <c r="T3" s="30"/>
      <c r="U3" s="54"/>
    </row>
    <row r="4" spans="1:21" s="14" customFormat="1" ht="27.75" customHeight="1">
      <c r="A4" s="31"/>
      <c r="B4" s="32" t="s">
        <v>9</v>
      </c>
      <c r="C4" s="32" t="s">
        <v>10</v>
      </c>
      <c r="D4" s="32" t="s">
        <v>11</v>
      </c>
      <c r="E4" s="32" t="s">
        <v>10</v>
      </c>
      <c r="F4" s="33" t="s">
        <v>12</v>
      </c>
      <c r="G4" s="33" t="s">
        <v>10</v>
      </c>
      <c r="H4" s="32" t="s">
        <v>9</v>
      </c>
      <c r="I4" s="32" t="s">
        <v>10</v>
      </c>
      <c r="J4" s="33" t="s">
        <v>12</v>
      </c>
      <c r="K4" s="35" t="s">
        <v>13</v>
      </c>
      <c r="L4" s="33" t="s">
        <v>12</v>
      </c>
      <c r="M4" s="33" t="s">
        <v>10</v>
      </c>
      <c r="N4" s="32" t="s">
        <v>9</v>
      </c>
      <c r="O4" s="32" t="s">
        <v>10</v>
      </c>
      <c r="P4" s="33" t="s">
        <v>12</v>
      </c>
      <c r="Q4" s="32" t="s">
        <v>9</v>
      </c>
      <c r="R4" s="32" t="s">
        <v>10</v>
      </c>
      <c r="S4" s="33" t="s">
        <v>12</v>
      </c>
      <c r="T4" s="32" t="s">
        <v>9</v>
      </c>
      <c r="U4" s="55" t="s">
        <v>10</v>
      </c>
    </row>
    <row r="5" spans="1:21" s="14" customFormat="1" ht="30" customHeight="1">
      <c r="A5" s="34" t="s">
        <v>14</v>
      </c>
      <c r="B5" s="32">
        <v>6.9</v>
      </c>
      <c r="C5" s="32" t="s">
        <v>15</v>
      </c>
      <c r="D5" s="32" t="s">
        <v>15</v>
      </c>
      <c r="E5" s="32" t="s">
        <v>15</v>
      </c>
      <c r="F5" s="35">
        <v>14749.59</v>
      </c>
      <c r="G5" s="32" t="s">
        <v>15</v>
      </c>
      <c r="H5" s="32">
        <v>12.6</v>
      </c>
      <c r="I5" s="32" t="s">
        <v>15</v>
      </c>
      <c r="J5" s="33" t="s">
        <v>15</v>
      </c>
      <c r="K5" s="35" t="s">
        <v>15</v>
      </c>
      <c r="L5" s="33">
        <v>8053.78473</v>
      </c>
      <c r="M5" s="32" t="s">
        <v>15</v>
      </c>
      <c r="N5" s="32">
        <v>10.8</v>
      </c>
      <c r="O5" s="32" t="s">
        <v>15</v>
      </c>
      <c r="P5" s="33">
        <v>2764.1015971709</v>
      </c>
      <c r="Q5" s="32">
        <v>7.6</v>
      </c>
      <c r="R5" s="32" t="s">
        <v>15</v>
      </c>
      <c r="S5" s="33">
        <v>1691.6787</v>
      </c>
      <c r="T5" s="32">
        <v>3.8</v>
      </c>
      <c r="U5" s="56" t="s">
        <v>15</v>
      </c>
    </row>
    <row r="6" spans="1:21" s="15" customFormat="1" ht="30" customHeight="1">
      <c r="A6" s="36" t="s">
        <v>16</v>
      </c>
      <c r="B6" s="37">
        <f>ROUND('[1]Sheet1'!G4,1)</f>
        <v>4.9</v>
      </c>
      <c r="C6" s="37" t="s">
        <v>15</v>
      </c>
      <c r="D6" s="37">
        <f>ROUND('[1]Sheet1'!H4,1)</f>
        <v>71.6</v>
      </c>
      <c r="E6" s="37" t="s">
        <v>15</v>
      </c>
      <c r="F6" s="38">
        <f>'[4]Sheet1'!$B6/10000</f>
        <v>1290.5718</v>
      </c>
      <c r="G6" s="37" t="s">
        <v>15</v>
      </c>
      <c r="H6" s="37">
        <f>ROUND('[4]Sheet1'!$F6,1)</f>
        <v>14.3</v>
      </c>
      <c r="I6" s="37" t="s">
        <v>15</v>
      </c>
      <c r="J6" s="37">
        <f>'[4]Sheet1'!$C6/10000</f>
        <v>439.7832</v>
      </c>
      <c r="K6" s="37">
        <f>ROUND(J6/F6*100,1)</f>
        <v>34.1</v>
      </c>
      <c r="L6" s="38">
        <f>'[3]Sheet1'!B5/10000</f>
        <v>707.420339850048</v>
      </c>
      <c r="M6" s="37" t="s">
        <v>15</v>
      </c>
      <c r="N6" s="37">
        <f>ROUND('[3]Sheet1'!C5,1)</f>
        <v>10.8</v>
      </c>
      <c r="O6" s="37" t="s">
        <v>15</v>
      </c>
      <c r="P6" s="38">
        <f>'[2]Sheet1'!B3/10000</f>
        <v>192.7747</v>
      </c>
      <c r="Q6" s="37">
        <f>ROUND('[2]Sheet1'!C3,1)</f>
        <v>0.1</v>
      </c>
      <c r="R6" s="37" t="s">
        <v>15</v>
      </c>
      <c r="S6" s="38">
        <f>'[2]Sheet1'!D3/10000</f>
        <v>108.3798</v>
      </c>
      <c r="T6" s="37">
        <f>ROUND('[2]Sheet1'!E3,1)</f>
        <v>23.5</v>
      </c>
      <c r="U6" s="57" t="s">
        <v>15</v>
      </c>
    </row>
    <row r="7" spans="1:21" s="14" customFormat="1" ht="30" customHeight="1">
      <c r="A7" s="39" t="s">
        <v>17</v>
      </c>
      <c r="B7" s="40">
        <f>ROUND('[1]Sheet1'!G9,1)</f>
        <v>6.6</v>
      </c>
      <c r="C7" s="41">
        <v>4</v>
      </c>
      <c r="D7" s="40">
        <f>ROUND('[1]Sheet1'!H9,1)</f>
        <v>63.3</v>
      </c>
      <c r="E7" s="41">
        <v>3</v>
      </c>
      <c r="F7" s="42">
        <f>'[4]Sheet1'!$B10/10000</f>
        <v>152.6034</v>
      </c>
      <c r="G7" s="41">
        <v>3</v>
      </c>
      <c r="H7" s="40">
        <f>ROUND('[4]Sheet1'!$F10,1)</f>
        <v>14.2</v>
      </c>
      <c r="I7" s="41">
        <v>4</v>
      </c>
      <c r="J7" s="40">
        <f>'[4]Sheet1'!$C10/10000</f>
        <v>35.042</v>
      </c>
      <c r="K7" s="40">
        <f aca="true" t="shared" si="0" ref="K7:K16">ROUND(J7/F7*100,1)</f>
        <v>23</v>
      </c>
      <c r="L7" s="42">
        <f>'[3]Sheet1'!B9/10000</f>
        <v>59.16855254913429</v>
      </c>
      <c r="M7" s="41">
        <v>4</v>
      </c>
      <c r="N7" s="40">
        <f>ROUND('[3]Sheet1'!C9,1)</f>
        <v>11.3</v>
      </c>
      <c r="O7" s="41">
        <v>1</v>
      </c>
      <c r="P7" s="42">
        <f>'[2]Sheet1'!B$20/10000</f>
        <v>6.9127</v>
      </c>
      <c r="Q7" s="40">
        <f>ROUND('[2]Sheet1'!C$20,1)</f>
        <v>8.2</v>
      </c>
      <c r="R7" s="41">
        <v>6</v>
      </c>
      <c r="S7" s="42">
        <f>'[2]Sheet1'!D$20/10000</f>
        <v>4.9045</v>
      </c>
      <c r="T7" s="40">
        <f>ROUND('[2]Sheet1'!E$20,1)</f>
        <v>6.4</v>
      </c>
      <c r="U7" s="58">
        <v>4</v>
      </c>
    </row>
    <row r="8" spans="1:21" s="14" customFormat="1" ht="30" customHeight="1">
      <c r="A8" s="39" t="s">
        <v>18</v>
      </c>
      <c r="B8" s="40">
        <f>ROUND('[1]Sheet1'!G10,1)</f>
        <v>6.7</v>
      </c>
      <c r="C8" s="41">
        <v>3</v>
      </c>
      <c r="D8" s="40">
        <f>ROUND('[1]Sheet1'!H10,1)</f>
        <v>70.8</v>
      </c>
      <c r="E8" s="41">
        <v>1</v>
      </c>
      <c r="F8" s="42">
        <f>'[4]Sheet1'!$B11/10000</f>
        <v>149.3152</v>
      </c>
      <c r="G8" s="41">
        <v>4</v>
      </c>
      <c r="H8" s="40">
        <f>ROUND('[4]Sheet1'!$F11,1)</f>
        <v>14.2</v>
      </c>
      <c r="I8" s="41">
        <v>4</v>
      </c>
      <c r="J8" s="40">
        <f>'[4]Sheet1'!$C11/10000</f>
        <v>57.0878</v>
      </c>
      <c r="K8" s="40">
        <f t="shared" si="0"/>
        <v>38.2</v>
      </c>
      <c r="L8" s="42">
        <f>'[3]Sheet1'!B10/10000</f>
        <v>59.36339919900857</v>
      </c>
      <c r="M8" s="41">
        <v>3</v>
      </c>
      <c r="N8" s="40">
        <f>ROUND('[3]Sheet1'!C10,1)</f>
        <v>10.8</v>
      </c>
      <c r="O8" s="41">
        <v>4</v>
      </c>
      <c r="P8" s="42">
        <f>'[2]Sheet1'!B$19/10000</f>
        <v>5.949</v>
      </c>
      <c r="Q8" s="40">
        <f>ROUND('[2]Sheet1'!C$19,1)</f>
        <v>10.7</v>
      </c>
      <c r="R8" s="41">
        <v>5</v>
      </c>
      <c r="S8" s="42">
        <f>'[2]Sheet1'!D$19/10000</f>
        <v>4.1981</v>
      </c>
      <c r="T8" s="40">
        <f>ROUND('[2]Sheet1'!E$19,1)</f>
        <v>12.8</v>
      </c>
      <c r="U8" s="58">
        <v>2</v>
      </c>
    </row>
    <row r="9" spans="1:21" s="14" customFormat="1" ht="30" customHeight="1">
      <c r="A9" s="39" t="s">
        <v>19</v>
      </c>
      <c r="B9" s="40">
        <f>ROUND('[1]Sheet1'!G11,1)</f>
        <v>5.1</v>
      </c>
      <c r="C9" s="41">
        <v>5</v>
      </c>
      <c r="D9" s="40">
        <f>ROUND('[1]Sheet1'!H11,1)</f>
        <v>59.5</v>
      </c>
      <c r="E9" s="41">
        <v>6</v>
      </c>
      <c r="F9" s="42">
        <f>'[4]Sheet1'!$B12/10000</f>
        <v>182.1861</v>
      </c>
      <c r="G9" s="41">
        <v>1</v>
      </c>
      <c r="H9" s="40">
        <f>ROUND('[4]Sheet1'!$F12,1)</f>
        <v>6</v>
      </c>
      <c r="I9" s="41">
        <v>6</v>
      </c>
      <c r="J9" s="40">
        <f>'[4]Sheet1'!$C12/10000</f>
        <v>50.4135</v>
      </c>
      <c r="K9" s="40">
        <f t="shared" si="0"/>
        <v>27.7</v>
      </c>
      <c r="L9" s="42">
        <f>'[3]Sheet1'!B11/10000</f>
        <v>59.5081918937943</v>
      </c>
      <c r="M9" s="41">
        <v>2</v>
      </c>
      <c r="N9" s="40">
        <f>ROUND('[3]Sheet1'!C11,1)</f>
        <v>10.3</v>
      </c>
      <c r="O9" s="41">
        <v>6</v>
      </c>
      <c r="P9" s="42">
        <f>'[2]Sheet1'!B$17/10000</f>
        <v>10.0808</v>
      </c>
      <c r="Q9" s="40">
        <f>ROUND('[2]Sheet1'!C$17,1)</f>
        <v>21.9</v>
      </c>
      <c r="R9" s="41">
        <v>1</v>
      </c>
      <c r="S9" s="42">
        <f>'[2]Sheet1'!D$17/10000</f>
        <v>6.9564</v>
      </c>
      <c r="T9" s="40">
        <f>ROUND('[2]Sheet1'!E$17,1)</f>
        <v>9.4</v>
      </c>
      <c r="U9" s="58">
        <v>3</v>
      </c>
    </row>
    <row r="10" spans="1:21" s="14" customFormat="1" ht="30" customHeight="1">
      <c r="A10" s="39" t="s">
        <v>20</v>
      </c>
      <c r="B10" s="40">
        <f>ROUND('[1]Sheet1'!G12,1)</f>
        <v>7.6</v>
      </c>
      <c r="C10" s="41">
        <v>1</v>
      </c>
      <c r="D10" s="40">
        <f>ROUND('[1]Sheet1'!H12,1)</f>
        <v>61.5</v>
      </c>
      <c r="E10" s="41">
        <v>4</v>
      </c>
      <c r="F10" s="42">
        <f>'[4]Sheet1'!$B13/10000</f>
        <v>122.8396</v>
      </c>
      <c r="G10" s="41">
        <v>6</v>
      </c>
      <c r="H10" s="40">
        <f>ROUND('[4]Sheet1'!$F13,1)</f>
        <v>14.6</v>
      </c>
      <c r="I10" s="41">
        <v>2</v>
      </c>
      <c r="J10" s="40">
        <f>'[4]Sheet1'!$C13/10000</f>
        <v>79.1962</v>
      </c>
      <c r="K10" s="40">
        <f t="shared" si="0"/>
        <v>64.5</v>
      </c>
      <c r="L10" s="42">
        <f>'[3]Sheet1'!B12/10000</f>
        <v>59.87723757843847</v>
      </c>
      <c r="M10" s="41">
        <v>1</v>
      </c>
      <c r="N10" s="40">
        <f>ROUND('[3]Sheet1'!C12,1)</f>
        <v>11.1</v>
      </c>
      <c r="O10" s="41">
        <v>2</v>
      </c>
      <c r="P10" s="42">
        <f>'[2]Sheet1'!B$16/10000</f>
        <v>8.4514</v>
      </c>
      <c r="Q10" s="40">
        <f>ROUND('[2]Sheet1'!C$16,1)</f>
        <v>16.5</v>
      </c>
      <c r="R10" s="41">
        <v>3</v>
      </c>
      <c r="S10" s="42">
        <f>'[2]Sheet1'!D$16/10000</f>
        <v>4.982</v>
      </c>
      <c r="T10" s="40">
        <f>ROUND('[2]Sheet1'!E$16,1)</f>
        <v>3.9</v>
      </c>
      <c r="U10" s="58">
        <v>5</v>
      </c>
    </row>
    <row r="11" spans="1:21" s="14" customFormat="1" ht="30" customHeight="1">
      <c r="A11" s="39" t="s">
        <v>21</v>
      </c>
      <c r="B11" s="40">
        <f>ROUND('[1]Sheet1'!G13,1)</f>
        <v>5</v>
      </c>
      <c r="C11" s="41">
        <v>6</v>
      </c>
      <c r="D11" s="40">
        <f>ROUND('[1]Sheet1'!H13,1)</f>
        <v>60.5</v>
      </c>
      <c r="E11" s="41">
        <v>5</v>
      </c>
      <c r="F11" s="42">
        <f>'[4]Sheet1'!$B14/10000</f>
        <v>172.1451</v>
      </c>
      <c r="G11" s="41">
        <v>2</v>
      </c>
      <c r="H11" s="40">
        <f>ROUND('[4]Sheet1'!$F14,1)</f>
        <v>14.8</v>
      </c>
      <c r="I11" s="41">
        <v>1</v>
      </c>
      <c r="J11" s="40">
        <f>'[4]Sheet1'!$C14/10000</f>
        <v>54.1189</v>
      </c>
      <c r="K11" s="40">
        <f t="shared" si="0"/>
        <v>31.4</v>
      </c>
      <c r="L11" s="42">
        <f>'[3]Sheet1'!B13/10000</f>
        <v>53.2801275553348</v>
      </c>
      <c r="M11" s="41">
        <v>5</v>
      </c>
      <c r="N11" s="40">
        <f>ROUND('[3]Sheet1'!C13,1)</f>
        <v>10.5</v>
      </c>
      <c r="O11" s="41">
        <v>5</v>
      </c>
      <c r="P11" s="42">
        <f>'[2]Sheet1'!B$15/10000</f>
        <v>13.5961</v>
      </c>
      <c r="Q11" s="40">
        <f>ROUND('[2]Sheet1'!C$15,1)</f>
        <v>15.6</v>
      </c>
      <c r="R11" s="41">
        <v>4</v>
      </c>
      <c r="S11" s="42">
        <f>'[2]Sheet1'!D$15/10000</f>
        <v>8.8121</v>
      </c>
      <c r="T11" s="40">
        <f>ROUND('[2]Sheet1'!E$15,1)</f>
        <v>-4.5</v>
      </c>
      <c r="U11" s="58">
        <v>6</v>
      </c>
    </row>
    <row r="12" spans="1:21" s="14" customFormat="1" ht="30" customHeight="1">
      <c r="A12" s="39" t="s">
        <v>22</v>
      </c>
      <c r="B12" s="40">
        <f>ROUND('[1]Sheet1'!G14,1)</f>
        <v>6.9</v>
      </c>
      <c r="C12" s="41">
        <v>2</v>
      </c>
      <c r="D12" s="40">
        <f>ROUND('[1]Sheet1'!H14,1)</f>
        <v>67.6</v>
      </c>
      <c r="E12" s="41">
        <v>2</v>
      </c>
      <c r="F12" s="42">
        <f>'[4]Sheet1'!$B15/10000</f>
        <v>131.5263</v>
      </c>
      <c r="G12" s="41">
        <v>5</v>
      </c>
      <c r="H12" s="40">
        <f>ROUND('[4]Sheet1'!$F15,1)</f>
        <v>14.4</v>
      </c>
      <c r="I12" s="41">
        <v>3</v>
      </c>
      <c r="J12" s="40">
        <f>'[4]Sheet1'!$C15/10000</f>
        <v>36.5255</v>
      </c>
      <c r="K12" s="40">
        <f t="shared" si="0"/>
        <v>27.8</v>
      </c>
      <c r="L12" s="42">
        <f>'[3]Sheet1'!B14/10000</f>
        <v>42.10277748766756</v>
      </c>
      <c r="M12" s="41">
        <v>6</v>
      </c>
      <c r="N12" s="40">
        <f>ROUND('[3]Sheet1'!C14,1)</f>
        <v>10.9</v>
      </c>
      <c r="O12" s="41">
        <v>3</v>
      </c>
      <c r="P12" s="42">
        <f>'[2]Sheet1'!B$18/10000</f>
        <v>6.7007</v>
      </c>
      <c r="Q12" s="40">
        <f>ROUND('[2]Sheet1'!C$18,1)</f>
        <v>17.5</v>
      </c>
      <c r="R12" s="41">
        <v>2</v>
      </c>
      <c r="S12" s="42">
        <f>'[2]Sheet1'!D$18/10000</f>
        <v>4.542</v>
      </c>
      <c r="T12" s="40">
        <f>ROUND('[2]Sheet1'!E$18,1)</f>
        <v>25.4</v>
      </c>
      <c r="U12" s="58">
        <v>1</v>
      </c>
    </row>
    <row r="13" spans="1:21" s="13" customFormat="1" ht="30" customHeight="1">
      <c r="A13" s="43" t="s">
        <v>23</v>
      </c>
      <c r="B13" s="44"/>
      <c r="C13" s="44"/>
      <c r="D13" s="44"/>
      <c r="E13" s="44"/>
      <c r="F13" s="45">
        <f>'[4]Sheet1'!$B19/10000</f>
        <v>62.3074</v>
      </c>
      <c r="G13" s="45"/>
      <c r="H13" s="44">
        <f>ROUND('[4]Sheet1'!$F19,1)</f>
        <v>30.3</v>
      </c>
      <c r="I13" s="44"/>
      <c r="J13" s="44">
        <f>'[4]Sheet1'!$C19/10000</f>
        <v>14.7918</v>
      </c>
      <c r="K13" s="44">
        <f>ROUND(J13/F13*100,1)</f>
        <v>23.7</v>
      </c>
      <c r="L13" s="45">
        <f>'[3]Sheet1'!B18/10000</f>
        <v>13.724339859530906</v>
      </c>
      <c r="M13" s="45"/>
      <c r="N13" s="44">
        <f>ROUND('[3]Sheet1'!C18,1)</f>
        <v>10.9</v>
      </c>
      <c r="O13" s="44"/>
      <c r="P13" s="45">
        <f>'[2]Sheet1'!B$10/10000</f>
        <v>5.3405</v>
      </c>
      <c r="Q13" s="44">
        <f>ROUND('[2]Sheet1'!C$10,1)</f>
        <v>28.6</v>
      </c>
      <c r="R13" s="44"/>
      <c r="S13" s="45">
        <f>'[2]Sheet1'!D$10/10000</f>
        <v>2.9859</v>
      </c>
      <c r="T13" s="44">
        <f>ROUND('[2]Sheet1'!E$10,1)</f>
        <v>42.1</v>
      </c>
      <c r="U13" s="59"/>
    </row>
    <row r="14" spans="1:20" s="14" customFormat="1" ht="65.2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11" ht="14.25">
      <c r="A15" s="16" t="s">
        <v>24</v>
      </c>
      <c r="H15" s="19"/>
      <c r="I15" s="19"/>
      <c r="J15" s="19"/>
      <c r="K15" s="19"/>
    </row>
    <row r="16" spans="8:11" ht="14.25">
      <c r="H16" s="19"/>
      <c r="I16" s="19"/>
      <c r="J16" s="19"/>
      <c r="K16" s="19"/>
    </row>
    <row r="17" spans="8:11" ht="14.25">
      <c r="H17" s="19"/>
      <c r="I17" s="19"/>
      <c r="J17" s="19"/>
      <c r="K17" s="19"/>
    </row>
    <row r="18" spans="8:11" ht="14.25">
      <c r="H18" s="19"/>
      <c r="I18" s="19"/>
      <c r="J18" s="19"/>
      <c r="K18" s="19"/>
    </row>
    <row r="19" spans="8:11" ht="14.25">
      <c r="H19" s="19"/>
      <c r="I19" s="19"/>
      <c r="J19" s="19"/>
      <c r="K19" s="19"/>
    </row>
    <row r="20" spans="8:11" ht="14.25">
      <c r="H20" s="19"/>
      <c r="I20" s="19"/>
      <c r="J20" s="19"/>
      <c r="K20" s="19"/>
    </row>
    <row r="21" spans="8:11" ht="14.25">
      <c r="H21" s="19"/>
      <c r="I21" s="19"/>
      <c r="J21" s="19"/>
      <c r="K21" s="19"/>
    </row>
    <row r="22" spans="8:11" ht="14.25">
      <c r="H22" s="19"/>
      <c r="I22" s="19"/>
      <c r="J22" s="19"/>
      <c r="K22" s="19"/>
    </row>
    <row r="23" spans="8:11" ht="14.25">
      <c r="H23" s="19"/>
      <c r="I23" s="19"/>
      <c r="J23" s="19"/>
      <c r="K23" s="19"/>
    </row>
    <row r="24" spans="8:11" ht="14.25">
      <c r="H24" s="19"/>
      <c r="I24" s="19"/>
      <c r="J24" s="19"/>
      <c r="K24" s="19"/>
    </row>
    <row r="25" spans="8:11" ht="14.25">
      <c r="H25" s="19"/>
      <c r="I25" s="19"/>
      <c r="J25" s="19"/>
      <c r="K25" s="19"/>
    </row>
    <row r="26" spans="8:11" ht="14.25">
      <c r="H26" s="19"/>
      <c r="I26" s="19"/>
      <c r="J26" s="19"/>
      <c r="K26" s="19"/>
    </row>
    <row r="27" spans="8:11" ht="14.25">
      <c r="H27" s="19"/>
      <c r="I27" s="19"/>
      <c r="J27" s="19"/>
      <c r="K27" s="19"/>
    </row>
    <row r="28" spans="8:11" ht="14.25">
      <c r="H28" s="19"/>
      <c r="I28" s="19"/>
      <c r="J28" s="19"/>
      <c r="K28" s="19"/>
    </row>
    <row r="29" spans="8:11" ht="14.25">
      <c r="H29" s="19"/>
      <c r="I29" s="19"/>
      <c r="J29" s="19"/>
      <c r="K29" s="19"/>
    </row>
    <row r="30" spans="8:11" ht="14.25">
      <c r="H30" s="19"/>
      <c r="I30" s="19"/>
      <c r="J30" s="19"/>
      <c r="K30" s="19"/>
    </row>
    <row r="31" spans="8:11" ht="14.25">
      <c r="H31" s="19"/>
      <c r="I31" s="19"/>
      <c r="J31" s="19"/>
      <c r="K31" s="19"/>
    </row>
    <row r="32" spans="8:11" ht="14.25">
      <c r="H32" s="19"/>
      <c r="I32" s="19"/>
      <c r="J32" s="19"/>
      <c r="K32" s="19"/>
    </row>
    <row r="33" spans="8:11" ht="14.25">
      <c r="H33" s="19"/>
      <c r="I33" s="19"/>
      <c r="J33" s="19"/>
      <c r="K33" s="19"/>
    </row>
    <row r="34" spans="8:11" ht="14.25">
      <c r="H34" s="19"/>
      <c r="I34" s="19"/>
      <c r="J34" s="19"/>
      <c r="K34" s="19"/>
    </row>
    <row r="35" spans="8:11" ht="14.25">
      <c r="H35" s="19"/>
      <c r="I35" s="19"/>
      <c r="J35" s="19"/>
      <c r="K35" s="19"/>
    </row>
    <row r="36" spans="8:11" ht="14.25">
      <c r="H36" s="19"/>
      <c r="I36" s="19"/>
      <c r="J36" s="19"/>
      <c r="K36" s="19"/>
    </row>
    <row r="37" spans="8:11" ht="14.25">
      <c r="H37" s="19"/>
      <c r="I37" s="19"/>
      <c r="J37" s="19"/>
      <c r="K37" s="19"/>
    </row>
    <row r="38" spans="8:11" ht="14.25">
      <c r="H38" s="19"/>
      <c r="I38" s="19"/>
      <c r="J38" s="19"/>
      <c r="K38" s="19"/>
    </row>
    <row r="39" spans="8:11" ht="14.25">
      <c r="H39" s="19"/>
      <c r="I39" s="19"/>
      <c r="J39" s="19"/>
      <c r="K39" s="19"/>
    </row>
    <row r="40" spans="8:11" ht="14.25">
      <c r="H40" s="19"/>
      <c r="I40" s="19"/>
      <c r="J40" s="19"/>
      <c r="K40" s="19"/>
    </row>
  </sheetData>
  <sheetProtection/>
  <mergeCells count="12">
    <mergeCell ref="A1:U1"/>
    <mergeCell ref="L2:N2"/>
    <mergeCell ref="S2:U2"/>
    <mergeCell ref="B3:C3"/>
    <mergeCell ref="D3:E3"/>
    <mergeCell ref="F3:I3"/>
    <mergeCell ref="J3:K3"/>
    <mergeCell ref="L3:O3"/>
    <mergeCell ref="P3:R3"/>
    <mergeCell ref="S3:U3"/>
    <mergeCell ref="A14:T14"/>
    <mergeCell ref="A3:A4"/>
  </mergeCells>
  <printOptions horizontalCentered="1"/>
  <pageMargins left="0.39" right="0.39" top="0.51" bottom="0.43" header="0.47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1" width="22.25390625" style="0" customWidth="1"/>
    <col min="2" max="2" width="7.625" style="0" customWidth="1"/>
    <col min="3" max="3" width="8.625" style="0" customWidth="1"/>
    <col min="4" max="4" width="8.375" style="0" customWidth="1"/>
    <col min="5" max="5" width="8.625" style="0" customWidth="1"/>
    <col min="6" max="8" width="8.00390625" style="0" customWidth="1"/>
    <col min="9" max="9" width="7.875" style="0" customWidth="1"/>
  </cols>
  <sheetData>
    <row r="2" spans="1:9" ht="33" customHeight="1">
      <c r="A2" s="1" t="s">
        <v>25</v>
      </c>
      <c r="B2" s="1"/>
      <c r="C2" s="1"/>
      <c r="D2" s="1"/>
      <c r="E2" s="1"/>
      <c r="F2" s="1"/>
      <c r="G2" s="1"/>
      <c r="H2" s="1"/>
      <c r="I2" s="1"/>
    </row>
    <row r="3" spans="1:9" ht="21" customHeight="1">
      <c r="A3" s="2" t="s">
        <v>26</v>
      </c>
      <c r="B3" s="3" t="s">
        <v>27</v>
      </c>
      <c r="C3" s="3" t="s">
        <v>16</v>
      </c>
      <c r="D3" s="3" t="s">
        <v>17</v>
      </c>
      <c r="E3" s="4" t="s">
        <v>18</v>
      </c>
      <c r="F3" s="3" t="s">
        <v>19</v>
      </c>
      <c r="G3" s="3" t="s">
        <v>20</v>
      </c>
      <c r="H3" s="3" t="s">
        <v>21</v>
      </c>
      <c r="I3" s="10" t="s">
        <v>22</v>
      </c>
    </row>
    <row r="4" spans="1:9" ht="16.5">
      <c r="A4" s="5" t="s">
        <v>28</v>
      </c>
      <c r="B4" s="6" t="s">
        <v>29</v>
      </c>
      <c r="C4" s="6">
        <v>4.9</v>
      </c>
      <c r="D4" s="6">
        <v>6.6</v>
      </c>
      <c r="E4" s="7">
        <v>6.7</v>
      </c>
      <c r="F4" s="6">
        <v>5.1</v>
      </c>
      <c r="G4" s="6">
        <v>7.6</v>
      </c>
      <c r="H4" s="6">
        <v>5</v>
      </c>
      <c r="I4" s="11">
        <v>6.9</v>
      </c>
    </row>
    <row r="5" spans="1:9" ht="16.5">
      <c r="A5" s="5" t="s">
        <v>30</v>
      </c>
      <c r="B5" s="6" t="s">
        <v>11</v>
      </c>
      <c r="C5" s="6">
        <v>71.6</v>
      </c>
      <c r="D5" s="6">
        <v>63.3</v>
      </c>
      <c r="E5" s="7">
        <v>70.8</v>
      </c>
      <c r="F5" s="6">
        <v>59.5</v>
      </c>
      <c r="G5" s="6">
        <v>61.5</v>
      </c>
      <c r="H5" s="6">
        <v>60.5</v>
      </c>
      <c r="I5" s="11">
        <v>67.6</v>
      </c>
    </row>
    <row r="6" spans="1:9" ht="16.5">
      <c r="A6" s="5" t="s">
        <v>4</v>
      </c>
      <c r="B6" s="6" t="s">
        <v>31</v>
      </c>
      <c r="C6" s="8">
        <v>1290.5718</v>
      </c>
      <c r="D6" s="8">
        <v>152.6034</v>
      </c>
      <c r="E6" s="9">
        <v>149.3152</v>
      </c>
      <c r="F6" s="8">
        <v>182.1861</v>
      </c>
      <c r="G6" s="8">
        <v>122.8396</v>
      </c>
      <c r="H6" s="8">
        <v>172.1451</v>
      </c>
      <c r="I6" s="12">
        <v>131.5263</v>
      </c>
    </row>
    <row r="7" spans="1:9" ht="16.5">
      <c r="A7" s="5" t="s">
        <v>32</v>
      </c>
      <c r="B7" s="6" t="s">
        <v>29</v>
      </c>
      <c r="C7" s="6">
        <v>14.3</v>
      </c>
      <c r="D7" s="6">
        <v>14.2</v>
      </c>
      <c r="E7" s="7">
        <v>14.2</v>
      </c>
      <c r="F7" s="6">
        <v>6</v>
      </c>
      <c r="G7" s="6">
        <v>14.6</v>
      </c>
      <c r="H7" s="6">
        <v>14.8</v>
      </c>
      <c r="I7" s="11">
        <v>14.4</v>
      </c>
    </row>
    <row r="8" spans="1:9" ht="16.5">
      <c r="A8" s="5" t="s">
        <v>33</v>
      </c>
      <c r="B8" s="6" t="s">
        <v>31</v>
      </c>
      <c r="C8" s="8">
        <v>439.7832</v>
      </c>
      <c r="D8" s="8">
        <v>35.042</v>
      </c>
      <c r="E8" s="9">
        <v>57.0878</v>
      </c>
      <c r="F8" s="8">
        <v>50.4135</v>
      </c>
      <c r="G8" s="8">
        <v>79.1962</v>
      </c>
      <c r="H8" s="8">
        <v>54.1189</v>
      </c>
      <c r="I8" s="12">
        <v>36.5255</v>
      </c>
    </row>
    <row r="9" spans="1:9" ht="16.5">
      <c r="A9" s="5" t="s">
        <v>34</v>
      </c>
      <c r="B9" s="6" t="s">
        <v>29</v>
      </c>
      <c r="C9" s="6">
        <v>34.1</v>
      </c>
      <c r="D9" s="6">
        <v>23</v>
      </c>
      <c r="E9" s="7">
        <v>38.2</v>
      </c>
      <c r="F9" s="6">
        <v>27.7</v>
      </c>
      <c r="G9" s="6">
        <v>64.5</v>
      </c>
      <c r="H9" s="6">
        <v>31.4</v>
      </c>
      <c r="I9" s="11">
        <v>27.8</v>
      </c>
    </row>
    <row r="10" spans="1:9" ht="16.5">
      <c r="A10" s="5" t="s">
        <v>6</v>
      </c>
      <c r="B10" s="6" t="s">
        <v>31</v>
      </c>
      <c r="C10" s="8">
        <v>707.420339850048</v>
      </c>
      <c r="D10" s="8">
        <v>59.16855254913429</v>
      </c>
      <c r="E10" s="9">
        <v>59.36339919900857</v>
      </c>
      <c r="F10" s="8">
        <v>59.5081918937943</v>
      </c>
      <c r="G10" s="8">
        <v>59.87723757843847</v>
      </c>
      <c r="H10" s="8">
        <v>53.2801275553348</v>
      </c>
      <c r="I10" s="12">
        <v>42.10277748766756</v>
      </c>
    </row>
    <row r="11" spans="1:9" ht="16.5">
      <c r="A11" s="5" t="s">
        <v>32</v>
      </c>
      <c r="B11" s="6" t="s">
        <v>29</v>
      </c>
      <c r="C11" s="6">
        <v>10.8</v>
      </c>
      <c r="D11" s="6">
        <v>11.3</v>
      </c>
      <c r="E11" s="7">
        <v>10.8</v>
      </c>
      <c r="F11" s="6">
        <v>10.3</v>
      </c>
      <c r="G11" s="6">
        <v>11.1</v>
      </c>
      <c r="H11" s="6">
        <v>10.5</v>
      </c>
      <c r="I11" s="11">
        <v>10.9</v>
      </c>
    </row>
    <row r="12" spans="1:9" ht="16.5">
      <c r="A12" s="5" t="s">
        <v>7</v>
      </c>
      <c r="B12" s="6" t="s">
        <v>31</v>
      </c>
      <c r="C12" s="8">
        <v>192.7747</v>
      </c>
      <c r="D12" s="8">
        <v>6.9127</v>
      </c>
      <c r="E12" s="9">
        <v>5.949</v>
      </c>
      <c r="F12" s="8">
        <v>10.0808</v>
      </c>
      <c r="G12" s="8">
        <v>8.4514</v>
      </c>
      <c r="H12" s="8">
        <v>13.5961</v>
      </c>
      <c r="I12" s="12">
        <v>6.7007</v>
      </c>
    </row>
    <row r="13" spans="1:9" ht="16.5">
      <c r="A13" s="5" t="s">
        <v>32</v>
      </c>
      <c r="B13" s="6" t="s">
        <v>29</v>
      </c>
      <c r="C13" s="6">
        <v>0.1</v>
      </c>
      <c r="D13" s="6">
        <v>8.2</v>
      </c>
      <c r="E13" s="7">
        <v>10.7</v>
      </c>
      <c r="F13" s="6">
        <v>21.9</v>
      </c>
      <c r="G13" s="6">
        <v>16.5</v>
      </c>
      <c r="H13" s="6">
        <v>15.6</v>
      </c>
      <c r="I13" s="11">
        <v>17.5</v>
      </c>
    </row>
    <row r="14" spans="1:9" ht="16.5">
      <c r="A14" s="5" t="s">
        <v>8</v>
      </c>
      <c r="B14" s="6" t="s">
        <v>31</v>
      </c>
      <c r="C14" s="8">
        <v>108.3798</v>
      </c>
      <c r="D14" s="8">
        <v>4.9045</v>
      </c>
      <c r="E14" s="9">
        <v>4.1981</v>
      </c>
      <c r="F14" s="8">
        <v>6.9564</v>
      </c>
      <c r="G14" s="8">
        <v>4.982</v>
      </c>
      <c r="H14" s="8">
        <v>8.8121</v>
      </c>
      <c r="I14" s="12">
        <v>4.542</v>
      </c>
    </row>
    <row r="15" spans="1:9" ht="16.5">
      <c r="A15" s="5" t="s">
        <v>32</v>
      </c>
      <c r="B15" s="6" t="s">
        <v>29</v>
      </c>
      <c r="C15" s="6">
        <v>23.5</v>
      </c>
      <c r="D15" s="6">
        <v>6.4</v>
      </c>
      <c r="E15" s="7">
        <v>12.8</v>
      </c>
      <c r="F15" s="6">
        <v>9.4</v>
      </c>
      <c r="G15" s="6">
        <v>3.9</v>
      </c>
      <c r="H15" s="6">
        <v>-4.5</v>
      </c>
      <c r="I15" s="11">
        <v>25.4</v>
      </c>
    </row>
  </sheetData>
  <sheetProtection/>
  <mergeCells count="1">
    <mergeCell ref="A2:I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Administrator</cp:lastModifiedBy>
  <cp:lastPrinted>2017-04-19T01:06:54Z</cp:lastPrinted>
  <dcterms:created xsi:type="dcterms:W3CDTF">2003-01-07T10:46:14Z</dcterms:created>
  <dcterms:modified xsi:type="dcterms:W3CDTF">2017-08-21T10:41:02Z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