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<sst xmlns="http://schemas.openxmlformats.org/spreadsheetml/2006/main" count="389" uniqueCount="274">
  <si>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</si>
  <si>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</si>
  <si>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</si>
  <si>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</si>
  <si>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</si>
  <si>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</si>
  <si>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</si>
  <si>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</si>
  <si>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</si>
  <si>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</si>
  <si>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</si>
  <si>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</si>
  <si>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</si>
  <si>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</si>
  <si>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</si>
  <si>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总量</t>
  </si>
  <si>
    <t>增 幅（%）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</si>
  <si>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</si>
  <si>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</si>
  <si>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</si>
  <si>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</si>
  <si>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</si>
  <si>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</si>
  <si>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</si>
  <si>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</si>
  <si>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</si>
  <si>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</si>
  <si>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</si>
  <si>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</si>
  <si>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</si>
  <si>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</si>
  <si>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</si>
  <si>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</si>
  <si>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</si>
  <si>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</si>
  <si>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</si>
  <si>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</si>
  <si>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</si>
  <si>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</si>
  <si>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</si>
  <si>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</si>
  <si>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</si>
  <si>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</si>
  <si>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</si>
  <si>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</si>
  <si>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</si>
  <si>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</si>
  <si>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</si>
  <si>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</si>
  <si>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</si>
  <si>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</si>
  <si>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</si>
  <si>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</si>
  <si>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</si>
  <si>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</si>
  <si>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</si>
  <si>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</si>
  <si>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</si>
  <si>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</si>
  <si>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</si>
  <si>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</si>
  <si>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</si>
  <si>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</si>
  <si>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</si>
  <si>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</si>
  <si>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</si>
  <si>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</si>
  <si>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</si>
  <si>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</si>
  <si>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</si>
  <si>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</si>
  <si>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</si>
  <si>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</si>
  <si>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</si>
  <si>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</si>
  <si>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</si>
  <si>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</si>
  <si>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</si>
  <si>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</si>
  <si>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</si>
  <si>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</si>
  <si>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</si>
  <si>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</si>
  <si>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</si>
  <si>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</si>
  <si>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</si>
  <si>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</si>
  <si>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</si>
  <si>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</si>
  <si>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</si>
  <si>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</si>
  <si>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</si>
  <si>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</si>
  <si>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</si>
  <si>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</si>
  <si>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</si>
  <si>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</si>
  <si>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</si>
  <si>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</si>
  <si>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</si>
  <si>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</si>
  <si>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</si>
  <si>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</si>
  <si>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</si>
  <si>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</si>
  <si>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</si>
  <si>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</si>
  <si>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</si>
  <si>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</si>
  <si>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</si>
  <si>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</si>
  <si>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</si>
  <si>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</si>
  <si>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</si>
  <si>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</si>
  <si>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</si>
  <si>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</si>
  <si>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</si>
  <si>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</si>
  <si>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</si>
  <si>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</si>
  <si>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</si>
  <si>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</si>
  <si>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</si>
  <si>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</si>
  <si>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</si>
  <si>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</si>
  <si>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</si>
  <si>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</si>
  <si>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</si>
  <si>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</si>
  <si>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</si>
  <si>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</si>
  <si>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</si>
  <si>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</si>
  <si>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</si>
  <si>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</si>
  <si>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</si>
  <si>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</si>
  <si>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</si>
  <si>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</si>
  <si>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</si>
  <si>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</si>
  <si>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</si>
  <si>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</si>
  <si>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</si>
  <si>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</si>
  <si>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</si>
  <si>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</si>
  <si>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</si>
  <si>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</si>
  <si>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</si>
  <si>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</si>
  <si>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</si>
  <si>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</si>
  <si>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</si>
  <si>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</si>
  <si>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</si>
  <si>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</si>
  <si>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</si>
  <si>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</si>
  <si>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</si>
  <si>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</si>
  <si>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</si>
  <si>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</si>
  <si>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</si>
  <si>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</si>
  <si>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</si>
  <si>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</si>
  <si>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</si>
  <si>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</si>
  <si>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</si>
  <si>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</si>
  <si>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</si>
  <si>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</si>
  <si>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</si>
  <si>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</si>
  <si>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</si>
  <si>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</si>
  <si>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</si>
  <si>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</si>
  <si>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</si>
  <si>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</si>
  <si>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</si>
  <si>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</si>
  <si>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</si>
  <si>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</si>
  <si>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</si>
  <si>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</si>
  <si>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</si>
  <si>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</si>
  <si>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</si>
  <si>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</si>
  <si>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</si>
  <si>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</si>
  <si>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</si>
  <si>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</si>
  <si>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</si>
  <si>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</si>
  <si>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</si>
  <si>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</si>
  <si>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</si>
  <si>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</si>
  <si>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</si>
  <si>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</si>
  <si>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</si>
  <si>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</si>
  <si>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</si>
  <si>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</si>
  <si>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</si>
  <si>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</si>
  <si>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</si>
  <si>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</si>
  <si>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</si>
  <si>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</si>
  <si>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</si>
  <si>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</si>
  <si>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</si>
  <si>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</si>
  <si>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</si>
  <si>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</si>
  <si>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</si>
  <si>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</si>
  <si>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</si>
  <si>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</si>
  <si>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</si>
  <si>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</si>
  <si>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</si>
  <si>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</si>
  <si>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</si>
  <si>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</si>
  <si>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岳阳高新技术产业园区</t>
  </si>
  <si>
    <t>亿美元</t>
  </si>
  <si>
    <t>城镇调查失业率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</si>
  <si>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</si>
  <si>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</si>
  <si>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</si>
  <si>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</si>
  <si>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</si>
  <si>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</si>
  <si>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</si>
  <si>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</si>
  <si>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1、一般公共预算收入</t>
  </si>
  <si>
    <t xml:space="preserve">   一般公共预算地方收入</t>
  </si>
  <si>
    <t>2、一般公共预算支出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</si>
  <si>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</si>
  <si>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</si>
  <si>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</si>
  <si>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</si>
  <si>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</si>
  <si>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</si>
  <si>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>生产总值</t>
  </si>
  <si>
    <t>季度公布</t>
  </si>
  <si>
    <t xml:space="preserve">  一般公共预算地方收入</t>
  </si>
  <si>
    <t>亿千瓦时</t>
  </si>
  <si>
    <t xml:space="preserve">  工业用电量</t>
  </si>
  <si>
    <t xml:space="preserve">  住户存款余额</t>
  </si>
  <si>
    <t>1-2月岳阳市主要经济指标完成情况表</t>
  </si>
  <si>
    <r>
      <t>7.8%</t>
    </r>
    <r>
      <rPr>
        <sz val="11"/>
        <rFont val="宋体"/>
        <family val="0"/>
      </rPr>
      <t>左右</t>
    </r>
  </si>
  <si>
    <t>一般公共预算地方收入</t>
  </si>
  <si>
    <r>
      <t>3.5%</t>
    </r>
    <r>
      <rPr>
        <sz val="11"/>
        <rFont val="宋体"/>
        <family val="0"/>
      </rPr>
      <t>以内</t>
    </r>
  </si>
  <si>
    <r>
      <t>5.5%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</si>
  <si>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</si>
  <si>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r>
      <t>7.5%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</si>
  <si>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</si>
  <si>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左右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</si>
  <si>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</si>
  <si>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t>产业投资</t>
  </si>
  <si>
    <t>增幅</t>
  </si>
  <si>
    <t>排位</t>
  </si>
  <si>
    <t xml:space="preserve">    进料对口</t>
  </si>
  <si>
    <t xml:space="preserve">    保税仓库货物</t>
  </si>
  <si>
    <t xml:space="preserve">    区内物流货物</t>
  </si>
  <si>
    <r>
      <t>2020年1—2</t>
    </r>
    <r>
      <rPr>
        <b/>
        <sz val="24"/>
        <color indexed="8"/>
        <rFont val="宋体"/>
        <family val="0"/>
      </rPr>
      <t>月岳阳市各县（市）区主要经济指标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</si>
</sst>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</numFmts>
  <fonts count="8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Times New Roman"/>
      <family val="1"/>
    </font>
    <font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16"/>
      <color theme="1"/>
      <name val="Times New Roman"/>
      <family val="1"/>
    </font>
    <font>
      <sz val="9"/>
      <color theme="1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8" applyNumberFormat="0" applyAlignment="0" applyProtection="0"/>
    <xf numFmtId="0" fontId="76" fillId="25" borderId="5" applyNumberFormat="0" applyAlignment="0" applyProtection="0"/>
    <xf numFmtId="0" fontId="33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20" fillId="32" borderId="9" applyNumberFormat="0" applyFont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7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77" fillId="0" borderId="12" xfId="0" applyNumberFormat="1" applyFont="1" applyFill="1" applyBorder="1" applyAlignment="1">
      <alignment horizontal="center" vertical="center" wrapText="1"/>
    </xf>
    <xf numFmtId="0" fontId="9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182" fontId="77" fillId="0" borderId="10" xfId="0" applyNumberFormat="1" applyFont="1" applyBorder="1" applyAlignment="1">
      <alignment horizontal="center" vertical="center" wrapText="1"/>
    </xf>
    <xf numFmtId="182" fontId="77" fillId="0" borderId="12" xfId="0" applyNumberFormat="1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wrapText="1"/>
    </xf>
    <xf numFmtId="0" fontId="77" fillId="33" borderId="14" xfId="0" applyFont="1" applyFill="1" applyBorder="1" applyAlignment="1">
      <alignment horizontal="lef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8" fillId="33" borderId="14" xfId="0" applyFont="1" applyFill="1" applyBorder="1" applyAlignment="1">
      <alignment horizontal="lef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7" fillId="33" borderId="18" xfId="0" applyFont="1" applyFill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0" fontId="78" fillId="0" borderId="0" xfId="0" applyFont="1" applyAlignment="1">
      <alignment/>
    </xf>
    <xf numFmtId="0" fontId="80" fillId="0" borderId="0" xfId="0" applyFont="1" applyFill="1" applyBorder="1" applyAlignment="1">
      <alignment horizontal="right" vertical="center"/>
    </xf>
    <xf numFmtId="0" fontId="77" fillId="33" borderId="11" xfId="0" applyFont="1" applyFill="1" applyBorder="1" applyAlignment="1">
      <alignment horizontal="center" vertical="center"/>
    </xf>
    <xf numFmtId="180" fontId="77" fillId="33" borderId="12" xfId="0" applyNumberFormat="1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vertical="center"/>
    </xf>
    <xf numFmtId="2" fontId="7" fillId="33" borderId="15" xfId="0" applyNumberFormat="1" applyFont="1" applyFill="1" applyBorder="1" applyAlignment="1">
      <alignment horizontal="right" vertical="center"/>
    </xf>
    <xf numFmtId="2" fontId="7" fillId="33" borderId="16" xfId="0" applyNumberFormat="1" applyFont="1" applyFill="1" applyBorder="1" applyAlignment="1">
      <alignment horizontal="right" vertical="center"/>
    </xf>
    <xf numFmtId="178" fontId="7" fillId="33" borderId="16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78" fillId="33" borderId="14" xfId="0" applyFont="1" applyFill="1" applyBorder="1" applyAlignment="1">
      <alignment vertical="center"/>
    </xf>
    <xf numFmtId="2" fontId="6" fillId="33" borderId="17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8" fillId="0" borderId="14" xfId="0" applyFont="1" applyFill="1" applyBorder="1" applyAlignment="1">
      <alignment vertical="center"/>
    </xf>
    <xf numFmtId="2" fontId="6" fillId="33" borderId="20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 vertical="center"/>
    </xf>
    <xf numFmtId="178" fontId="6" fillId="33" borderId="19" xfId="0" applyNumberFormat="1" applyFont="1" applyFill="1" applyBorder="1" applyAlignment="1">
      <alignment horizontal="right" vertical="center"/>
    </xf>
    <xf numFmtId="185" fontId="77" fillId="33" borderId="10" xfId="0" applyNumberFormat="1" applyFont="1" applyFill="1" applyBorder="1" applyAlignment="1">
      <alignment horizontal="center" vertical="center"/>
    </xf>
    <xf numFmtId="185" fontId="77" fillId="33" borderId="11" xfId="0" applyNumberFormat="1" applyFont="1" applyFill="1" applyBorder="1" applyAlignment="1">
      <alignment horizontal="center" vertical="center"/>
    </xf>
    <xf numFmtId="180" fontId="77" fillId="33" borderId="12" xfId="0" applyNumberFormat="1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78" fillId="33" borderId="18" xfId="0" applyFont="1" applyFill="1" applyBorder="1" applyAlignment="1">
      <alignment vertical="center"/>
    </xf>
    <xf numFmtId="180" fontId="78" fillId="0" borderId="0" xfId="0" applyNumberFormat="1" applyFont="1" applyAlignment="1">
      <alignment/>
    </xf>
    <xf numFmtId="0" fontId="19" fillId="0" borderId="0" xfId="0" applyFont="1" applyAlignment="1">
      <alignment/>
    </xf>
    <xf numFmtId="180" fontId="19" fillId="0" borderId="0" xfId="0" applyNumberFormat="1" applyFont="1" applyAlignment="1">
      <alignment horizontal="center"/>
    </xf>
    <xf numFmtId="180" fontId="7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79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7" fillId="34" borderId="22" xfId="0" applyFont="1" applyFill="1" applyBorder="1" applyAlignment="1">
      <alignment horizontal="center" vertical="center" wrapText="1"/>
    </xf>
    <xf numFmtId="0" fontId="77" fillId="0" borderId="10" xfId="48" applyFont="1" applyFill="1" applyBorder="1" applyAlignment="1" applyProtection="1">
      <alignment horizontal="center" vertical="center"/>
      <protection locked="0"/>
    </xf>
    <xf numFmtId="0" fontId="77" fillId="0" borderId="12" xfId="48" applyFont="1" applyFill="1" applyBorder="1" applyAlignment="1" applyProtection="1">
      <alignment horizontal="center" vertical="center"/>
      <protection locked="0"/>
    </xf>
    <xf numFmtId="0" fontId="78" fillId="34" borderId="23" xfId="0" applyFont="1" applyFill="1" applyBorder="1" applyAlignment="1">
      <alignment horizontal="left" vertical="center" wrapText="1"/>
    </xf>
    <xf numFmtId="184" fontId="6" fillId="34" borderId="16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8" fillId="34" borderId="24" xfId="0" applyFont="1" applyFill="1" applyBorder="1" applyAlignment="1">
      <alignment horizontal="left" vertical="center" wrapText="1"/>
    </xf>
    <xf numFmtId="184" fontId="6" fillId="34" borderId="25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0" fillId="0" borderId="0" xfId="48" applyFont="1" applyFill="1" applyBorder="1" applyProtection="1">
      <alignment/>
      <protection locked="0"/>
    </xf>
    <xf numFmtId="0" fontId="77" fillId="0" borderId="11" xfId="48" applyFont="1" applyBorder="1" applyAlignment="1" applyProtection="1">
      <alignment horizontal="center" vertical="center"/>
      <protection locked="0"/>
    </xf>
    <xf numFmtId="182" fontId="77" fillId="0" borderId="16" xfId="48" applyNumberFormat="1" applyFont="1" applyBorder="1" applyAlignment="1" applyProtection="1">
      <alignment horizontal="center" vertical="center" wrapText="1"/>
      <protection locked="0"/>
    </xf>
    <xf numFmtId="178" fontId="7" fillId="0" borderId="16" xfId="48" applyNumberFormat="1" applyFont="1" applyFill="1" applyBorder="1" applyAlignment="1" applyProtection="1">
      <alignment horizontal="right" vertical="center"/>
      <protection/>
    </xf>
    <xf numFmtId="182" fontId="78" fillId="0" borderId="14" xfId="48" applyNumberFormat="1" applyFont="1" applyBorder="1" applyAlignment="1" applyProtection="1">
      <alignment vertical="center" wrapText="1"/>
      <protection locked="0"/>
    </xf>
    <xf numFmtId="182" fontId="78" fillId="0" borderId="0" xfId="48" applyNumberFormat="1" applyFont="1" applyBorder="1" applyAlignment="1" applyProtection="1">
      <alignment horizontal="center" vertical="center" wrapText="1"/>
      <protection locked="0"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8" fillId="0" borderId="14" xfId="48" applyNumberFormat="1" applyFont="1" applyBorder="1" applyAlignment="1" applyProtection="1">
      <alignment horizontal="center" vertical="center" wrapText="1"/>
      <protection locked="0"/>
    </xf>
    <xf numFmtId="182" fontId="78" fillId="0" borderId="14" xfId="48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8" fillId="33" borderId="0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left" vertical="center"/>
    </xf>
    <xf numFmtId="0" fontId="78" fillId="33" borderId="1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77" fillId="33" borderId="10" xfId="0" applyFont="1" applyFill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7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78" fillId="0" borderId="17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18" xfId="0" applyFont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0" fillId="34" borderId="0" xfId="0" applyFont="1" applyFill="1" applyBorder="1" applyAlignment="1">
      <alignment horizontal="right" vertical="center"/>
    </xf>
    <xf numFmtId="0" fontId="77" fillId="33" borderId="13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49" fontId="77" fillId="33" borderId="16" xfId="0" applyNumberFormat="1" applyFont="1" applyFill="1" applyBorder="1" applyAlignment="1">
      <alignment horizontal="left" vertical="center"/>
    </xf>
    <xf numFmtId="49" fontId="78" fillId="33" borderId="0" xfId="0" applyNumberFormat="1" applyFont="1" applyFill="1" applyBorder="1" applyAlignment="1">
      <alignment horizontal="left" vertical="center"/>
    </xf>
    <xf numFmtId="184" fontId="6" fillId="33" borderId="17" xfId="0" applyNumberFormat="1" applyFont="1" applyFill="1" applyBorder="1" applyAlignment="1">
      <alignment horizontal="right" vertical="center"/>
    </xf>
    <xf numFmtId="49" fontId="78" fillId="33" borderId="19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8" fontId="6" fillId="0" borderId="17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right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181" fontId="29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81" fontId="31" fillId="0" borderId="15" xfId="0" applyNumberFormat="1" applyFont="1" applyBorder="1" applyAlignment="1">
      <alignment horizontal="center" vertical="center"/>
    </xf>
    <xf numFmtId="181" fontId="31" fillId="0" borderId="16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9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10" fontId="31" fillId="0" borderId="17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198" fontId="3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31" fillId="0" borderId="0" xfId="0" applyNumberFormat="1" applyFont="1" applyBorder="1" applyAlignment="1">
      <alignment horizontal="center" vertical="center" wrapText="1"/>
    </xf>
    <xf numFmtId="9" fontId="3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7" fillId="33" borderId="14" xfId="0" applyFont="1" applyFill="1" applyBorder="1" applyAlignment="1">
      <alignment vertical="center"/>
    </xf>
    <xf numFmtId="0" fontId="77" fillId="33" borderId="18" xfId="0" applyFont="1" applyFill="1" applyBorder="1" applyAlignment="1">
      <alignment vertical="center"/>
    </xf>
    <xf numFmtId="0" fontId="78" fillId="33" borderId="14" xfId="0" applyFont="1" applyFill="1" applyBorder="1" applyAlignment="1">
      <alignment vertical="center"/>
    </xf>
    <xf numFmtId="0" fontId="37" fillId="0" borderId="0" xfId="50" applyFont="1" applyBorder="1" applyAlignment="1">
      <alignment horizontal="center" vertical="center"/>
      <protection/>
    </xf>
    <xf numFmtId="0" fontId="38" fillId="0" borderId="11" xfId="50" applyFont="1" applyBorder="1" applyAlignment="1">
      <alignment horizontal="center" vertical="center"/>
      <protection/>
    </xf>
    <xf numFmtId="0" fontId="38" fillId="0" borderId="10" xfId="50" applyFont="1" applyBorder="1" applyAlignment="1">
      <alignment horizontal="center" vertical="center"/>
      <protection/>
    </xf>
    <xf numFmtId="184" fontId="38" fillId="0" borderId="10" xfId="50" applyNumberFormat="1" applyFont="1" applyBorder="1" applyAlignment="1">
      <alignment horizontal="center" vertical="center" wrapText="1"/>
      <protection/>
    </xf>
    <xf numFmtId="0" fontId="38" fillId="0" borderId="12" xfId="50" applyFont="1" applyBorder="1" applyAlignment="1">
      <alignment horizontal="center" vertical="center" wrapText="1"/>
      <protection/>
    </xf>
    <xf numFmtId="2" fontId="83" fillId="0" borderId="10" xfId="50" applyNumberFormat="1" applyFont="1" applyBorder="1" applyAlignment="1">
      <alignment horizontal="center" vertical="center"/>
      <protection/>
    </xf>
    <xf numFmtId="178" fontId="77" fillId="0" borderId="10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178" fontId="7" fillId="0" borderId="12" xfId="0" applyNumberFormat="1" applyFont="1" applyBorder="1" applyAlignment="1">
      <alignment horizontal="center" vertical="center" wrapText="1"/>
    </xf>
    <xf numFmtId="182" fontId="8" fillId="0" borderId="10" xfId="54" applyNumberFormat="1" applyFont="1" applyFill="1" applyBorder="1" applyAlignment="1">
      <alignment horizontal="center" vertical="center"/>
      <protection/>
    </xf>
    <xf numFmtId="182" fontId="8" fillId="0" borderId="12" xfId="54" applyNumberFormat="1" applyFont="1" applyFill="1" applyBorder="1" applyAlignment="1">
      <alignment horizontal="center" vertical="center"/>
      <protection/>
    </xf>
    <xf numFmtId="179" fontId="7" fillId="33" borderId="0" xfId="0" applyNumberFormat="1" applyFont="1" applyFill="1" applyBorder="1" applyAlignment="1">
      <alignment horizontal="right" vertical="center"/>
    </xf>
    <xf numFmtId="0" fontId="3" fillId="0" borderId="11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vertical="center"/>
      <protection/>
    </xf>
    <xf numFmtId="184" fontId="12" fillId="0" borderId="12" xfId="50" applyNumberFormat="1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/>
      <protection/>
    </xf>
    <xf numFmtId="2" fontId="12" fillId="0" borderId="10" xfId="50" applyNumberFormat="1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2" fontId="12" fillId="0" borderId="12" xfId="50" applyNumberFormat="1" applyFont="1" applyBorder="1" applyAlignment="1">
      <alignment horizontal="center" vertical="center"/>
      <protection/>
    </xf>
    <xf numFmtId="184" fontId="78" fillId="0" borderId="0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 horizontal="right" vertical="center"/>
    </xf>
    <xf numFmtId="2" fontId="78" fillId="0" borderId="26" xfId="0" applyNumberFormat="1" applyFont="1" applyBorder="1" applyAlignment="1">
      <alignment/>
    </xf>
    <xf numFmtId="2" fontId="78" fillId="0" borderId="27" xfId="0" applyNumberFormat="1" applyFont="1" applyBorder="1" applyAlignment="1">
      <alignment/>
    </xf>
    <xf numFmtId="2" fontId="78" fillId="0" borderId="28" xfId="0" applyNumberFormat="1" applyFont="1" applyBorder="1" applyAlignment="1">
      <alignment/>
    </xf>
    <xf numFmtId="184" fontId="6" fillId="33" borderId="20" xfId="0" applyNumberFormat="1" applyFont="1" applyFill="1" applyBorder="1" applyAlignment="1">
      <alignment horizontal="right" vertical="center"/>
    </xf>
    <xf numFmtId="184" fontId="0" fillId="0" borderId="19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82" fontId="78" fillId="0" borderId="18" xfId="48" applyNumberFormat="1" applyFont="1" applyBorder="1" applyAlignment="1" applyProtection="1">
      <alignment horizontal="center" vertical="center" wrapText="1"/>
      <protection locked="0"/>
    </xf>
    <xf numFmtId="182" fontId="78" fillId="0" borderId="19" xfId="48" applyNumberFormat="1" applyFont="1" applyBorder="1" applyAlignment="1" applyProtection="1">
      <alignment horizontal="center" vertical="center" wrapText="1"/>
      <protection locked="0"/>
    </xf>
    <xf numFmtId="178" fontId="6" fillId="0" borderId="19" xfId="48" applyNumberFormat="1" applyFont="1" applyFill="1" applyBorder="1" applyAlignment="1" applyProtection="1">
      <alignment horizontal="right" vertical="center"/>
      <protection/>
    </xf>
    <xf numFmtId="178" fontId="6" fillId="0" borderId="2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77" fillId="0" borderId="28" xfId="0" applyNumberFormat="1" applyFont="1" applyFill="1" applyBorder="1" applyAlignment="1">
      <alignment horizontal="center" vertical="center" wrapText="1"/>
    </xf>
    <xf numFmtId="178" fontId="8" fillId="0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7" fillId="0" borderId="26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9" fontId="7" fillId="0" borderId="26" xfId="48" applyNumberFormat="1" applyFont="1" applyFill="1" applyBorder="1" applyAlignment="1" applyProtection="1">
      <alignment horizontal="right" vertical="center"/>
      <protection/>
    </xf>
    <xf numFmtId="179" fontId="6" fillId="0" borderId="27" xfId="48" applyNumberFormat="1" applyFont="1" applyFill="1" applyBorder="1" applyAlignment="1" applyProtection="1">
      <alignment horizontal="right" vertical="center"/>
      <protection/>
    </xf>
    <xf numFmtId="179" fontId="6" fillId="0" borderId="28" xfId="48" applyNumberFormat="1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>
      <alignment horizontal="right"/>
    </xf>
    <xf numFmtId="182" fontId="6" fillId="0" borderId="27" xfId="48" applyNumberFormat="1" applyFont="1" applyBorder="1" applyAlignment="1" applyProtection="1">
      <alignment horizontal="right" vertical="center" wrapText="1"/>
      <protection locked="0"/>
    </xf>
    <xf numFmtId="179" fontId="6" fillId="0" borderId="2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2" fontId="6" fillId="34" borderId="29" xfId="0" applyNumberFormat="1" applyFont="1" applyFill="1" applyBorder="1" applyAlignment="1">
      <alignment horizontal="righ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2" fontId="6" fillId="34" borderId="31" xfId="0" applyNumberFormat="1" applyFont="1" applyFill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50" applyFont="1" applyBorder="1" applyAlignment="1">
      <alignment horizontal="center" vertical="center"/>
      <protection/>
    </xf>
    <xf numFmtId="2" fontId="39" fillId="0" borderId="15" xfId="50" applyNumberFormat="1" applyFont="1" applyBorder="1" applyAlignment="1">
      <alignment horizontal="center" vertical="center"/>
      <protection/>
    </xf>
    <xf numFmtId="2" fontId="12" fillId="0" borderId="16" xfId="50" applyNumberFormat="1" applyFont="1" applyBorder="1" applyAlignment="1">
      <alignment horizontal="center" vertical="center"/>
      <protection/>
    </xf>
    <xf numFmtId="2" fontId="12" fillId="0" borderId="17" xfId="50" applyNumberFormat="1" applyFont="1" applyBorder="1" applyAlignment="1">
      <alignment horizontal="center" vertical="center"/>
      <protection/>
    </xf>
    <xf numFmtId="2" fontId="12" fillId="0" borderId="0" xfId="50" applyNumberFormat="1" applyFont="1" applyBorder="1" applyAlignment="1">
      <alignment horizontal="center" vertical="center"/>
      <protection/>
    </xf>
    <xf numFmtId="2" fontId="12" fillId="0" borderId="20" xfId="50" applyNumberFormat="1" applyFont="1" applyBorder="1" applyAlignment="1">
      <alignment horizontal="center" vertical="center"/>
      <protection/>
    </xf>
    <xf numFmtId="2" fontId="12" fillId="0" borderId="19" xfId="50" applyNumberFormat="1" applyFont="1" applyBorder="1" applyAlignment="1">
      <alignment horizontal="center" vertical="center"/>
      <protection/>
    </xf>
    <xf numFmtId="1" fontId="39" fillId="0" borderId="15" xfId="50" applyNumberFormat="1" applyFont="1" applyBorder="1" applyAlignment="1">
      <alignment horizontal="center" vertical="center"/>
      <protection/>
    </xf>
    <xf numFmtId="1" fontId="39" fillId="0" borderId="16" xfId="50" applyNumberFormat="1" applyFont="1" applyBorder="1" applyAlignment="1">
      <alignment horizontal="center" vertical="center"/>
      <protection/>
    </xf>
    <xf numFmtId="1" fontId="39" fillId="0" borderId="20" xfId="50" applyNumberFormat="1" applyFont="1" applyBorder="1" applyAlignment="1">
      <alignment horizontal="center" vertical="center"/>
      <protection/>
    </xf>
    <xf numFmtId="1" fontId="39" fillId="0" borderId="19" xfId="50" applyNumberFormat="1" applyFont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0" xfId="48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 applyProtection="1">
      <alignment horizontal="center" vertical="center"/>
      <protection locked="0"/>
    </xf>
    <xf numFmtId="0" fontId="78" fillId="0" borderId="0" xfId="48" applyFont="1" applyBorder="1" applyAlignment="1" applyProtection="1">
      <alignment/>
      <protection locked="0"/>
    </xf>
    <xf numFmtId="0" fontId="80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0" fillId="34" borderId="19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right" vertical="center"/>
    </xf>
    <xf numFmtId="0" fontId="77" fillId="0" borderId="10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8" fontId="16" fillId="0" borderId="13" xfId="0" applyNumberFormat="1" applyFont="1" applyBorder="1" applyAlignment="1">
      <alignment horizontal="center" vertical="center" wrapText="1"/>
    </xf>
    <xf numFmtId="178" fontId="16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77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182" fontId="77" fillId="0" borderId="21" xfId="48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</cellXfs>
  <cellStyles count="64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595964</v>
          </cell>
          <cell r="C3">
            <v>-12.230453159747285</v>
          </cell>
          <cell r="D3">
            <v>267372</v>
          </cell>
          <cell r="E3">
            <v>-10.037549965680142</v>
          </cell>
        </row>
        <row r="7">
          <cell r="B7">
            <v>3456</v>
          </cell>
          <cell r="C7">
            <v>-22.004062288422475</v>
          </cell>
          <cell r="D7">
            <v>1795</v>
          </cell>
          <cell r="E7">
            <v>-18.446160835983648</v>
          </cell>
        </row>
        <row r="8">
          <cell r="B8">
            <v>69405</v>
          </cell>
          <cell r="C8">
            <v>-8.864698776196235</v>
          </cell>
          <cell r="D8">
            <v>14022</v>
          </cell>
          <cell r="E8">
            <v>-36.19693315739182</v>
          </cell>
        </row>
        <row r="9">
          <cell r="B9">
            <v>8968</v>
          </cell>
          <cell r="C9">
            <v>-26.467694326008527</v>
          </cell>
          <cell r="D9">
            <v>2658</v>
          </cell>
          <cell r="E9">
            <v>-31.881086622245007</v>
          </cell>
        </row>
        <row r="10">
          <cell r="B10">
            <v>21163</v>
          </cell>
          <cell r="C10">
            <v>36.97734627831716</v>
          </cell>
          <cell r="D10">
            <v>8603</v>
          </cell>
          <cell r="E10">
            <v>-7.524454477050412</v>
          </cell>
        </row>
        <row r="11">
          <cell r="B11">
            <v>44461</v>
          </cell>
          <cell r="C11">
            <v>-13.582382553596759</v>
          </cell>
          <cell r="D11">
            <v>12856</v>
          </cell>
          <cell r="E11">
            <v>-13.654375713614073</v>
          </cell>
        </row>
        <row r="12">
          <cell r="B12">
            <v>22416</v>
          </cell>
          <cell r="C12">
            <v>-5.2898428257562955</v>
          </cell>
          <cell r="D12">
            <v>10588</v>
          </cell>
          <cell r="E12">
            <v>76.40786404531823</v>
          </cell>
        </row>
        <row r="13">
          <cell r="B13">
            <v>4880</v>
          </cell>
          <cell r="C13">
            <v>-48.50691146987444</v>
          </cell>
          <cell r="D13">
            <v>2456</v>
          </cell>
          <cell r="E13">
            <v>-47.55498612000855</v>
          </cell>
        </row>
        <row r="15">
          <cell r="B15">
            <v>18010</v>
          </cell>
          <cell r="C15">
            <v>-55.79174746557353</v>
          </cell>
          <cell r="D15">
            <v>10512</v>
          </cell>
          <cell r="E15">
            <v>-49.20266743983763</v>
          </cell>
        </row>
        <row r="16">
          <cell r="B16">
            <v>41427</v>
          </cell>
          <cell r="C16">
            <v>6.11152378269</v>
          </cell>
          <cell r="D16">
            <v>21034</v>
          </cell>
          <cell r="E16">
            <v>5.227875331432301</v>
          </cell>
        </row>
        <row r="17">
          <cell r="B17">
            <v>67048</v>
          </cell>
          <cell r="C17">
            <v>82.09174112598788</v>
          </cell>
          <cell r="D17">
            <v>51625</v>
          </cell>
          <cell r="E17">
            <v>116.80245254493533</v>
          </cell>
        </row>
        <row r="18">
          <cell r="B18">
            <v>21719</v>
          </cell>
          <cell r="C18">
            <v>4.654748711029725</v>
          </cell>
          <cell r="D18">
            <v>10185</v>
          </cell>
          <cell r="E18">
            <v>-15.51924353019244</v>
          </cell>
        </row>
        <row r="19">
          <cell r="B19">
            <v>19937</v>
          </cell>
          <cell r="C19">
            <v>-4.6122195110281865</v>
          </cell>
          <cell r="D19">
            <v>12131</v>
          </cell>
          <cell r="E19">
            <v>13.884716485167118</v>
          </cell>
        </row>
        <row r="20">
          <cell r="B20">
            <v>29503</v>
          </cell>
          <cell r="C20">
            <v>1.506967142611387</v>
          </cell>
          <cell r="D20">
            <v>17341</v>
          </cell>
          <cell r="E20">
            <v>2.5487876995860432</v>
          </cell>
        </row>
      </sheetData>
      <sheetData sheetId="2">
        <row r="6">
          <cell r="B6">
            <v>210062</v>
          </cell>
          <cell r="C6">
            <v>595964</v>
          </cell>
          <cell r="E6">
            <v>-12.23045315974728</v>
          </cell>
        </row>
        <row r="7">
          <cell r="B7">
            <v>162690</v>
          </cell>
          <cell r="C7">
            <v>467948</v>
          </cell>
          <cell r="E7">
            <v>-13.325307006982904</v>
          </cell>
        </row>
        <row r="8">
          <cell r="B8">
            <v>47372</v>
          </cell>
          <cell r="C8">
            <v>128016</v>
          </cell>
          <cell r="E8">
            <v>-7.981598619896492</v>
          </cell>
        </row>
        <row r="9">
          <cell r="B9">
            <v>83412</v>
          </cell>
          <cell r="C9">
            <v>267372</v>
          </cell>
          <cell r="E9">
            <v>-10.037549965680139</v>
          </cell>
        </row>
        <row r="10">
          <cell r="B10">
            <v>37279</v>
          </cell>
          <cell r="C10">
            <v>141891</v>
          </cell>
          <cell r="E10">
            <v>-11.993574317116133</v>
          </cell>
        </row>
        <row r="11">
          <cell r="B11">
            <v>118416</v>
          </cell>
          <cell r="C11">
            <v>296745</v>
          </cell>
          <cell r="E11">
            <v>-14.119884005626075</v>
          </cell>
        </row>
        <row r="12">
          <cell r="B12">
            <v>173621</v>
          </cell>
          <cell r="C12">
            <v>750725</v>
          </cell>
          <cell r="E12">
            <v>1.5140738416936208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28146715.239617</v>
          </cell>
          <cell r="D6">
            <v>27590030.010126002</v>
          </cell>
        </row>
        <row r="7">
          <cell r="C7">
            <v>18170854.734366</v>
          </cell>
          <cell r="D7">
            <v>16894621.799782</v>
          </cell>
          <cell r="F7">
            <v>9.194649522222747</v>
          </cell>
        </row>
        <row r="8">
          <cell r="C8">
            <v>5064432.364468</v>
          </cell>
          <cell r="D8">
            <v>5389620.655669</v>
          </cell>
          <cell r="F8">
            <v>-10.25288135450289</v>
          </cell>
        </row>
        <row r="9">
          <cell r="C9">
            <v>655746.498531</v>
          </cell>
          <cell r="D9">
            <v>755148.196451</v>
          </cell>
          <cell r="F9">
            <v>-6.074749180916712</v>
          </cell>
        </row>
        <row r="10">
          <cell r="C10">
            <v>4239896.174798</v>
          </cell>
          <cell r="D10">
            <v>4535079.798996</v>
          </cell>
          <cell r="F10">
            <v>-17.75091534296193</v>
          </cell>
        </row>
        <row r="11">
          <cell r="C11">
            <v>6089.110775</v>
          </cell>
          <cell r="D11">
            <v>5781.7469120000005</v>
          </cell>
          <cell r="F11">
            <v>-53.516606933616025</v>
          </cell>
        </row>
        <row r="12">
          <cell r="C12">
            <v>20692430.69401</v>
          </cell>
          <cell r="D12">
            <v>19937972.825663</v>
          </cell>
          <cell r="F12">
            <v>19.779195011723388</v>
          </cell>
        </row>
        <row r="13">
          <cell r="C13">
            <v>4419797.108504999</v>
          </cell>
          <cell r="D13">
            <v>4442521.466125</v>
          </cell>
          <cell r="F13">
            <v>14.954207766161787</v>
          </cell>
        </row>
        <row r="14">
          <cell r="C14">
            <v>15914417.577384999</v>
          </cell>
          <cell r="D14">
            <v>15174435.38561</v>
          </cell>
          <cell r="F14">
            <v>20.028323318913138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-6</v>
          </cell>
        </row>
        <row r="23">
          <cell r="G23">
            <v>-10.2</v>
          </cell>
        </row>
        <row r="24">
          <cell r="G24">
            <v>-11.6</v>
          </cell>
        </row>
        <row r="25">
          <cell r="G25">
            <v>-9.787733083147657</v>
          </cell>
        </row>
        <row r="26">
          <cell r="G26">
            <v>-3.8906544840599793</v>
          </cell>
        </row>
        <row r="27">
          <cell r="G27">
            <v>-6.782736604776204</v>
          </cell>
        </row>
        <row r="28">
          <cell r="G28">
            <v>-5.7654656614470525</v>
          </cell>
        </row>
        <row r="29">
          <cell r="G29">
            <v>-7.151453434549154</v>
          </cell>
        </row>
        <row r="30">
          <cell r="G30">
            <v>-5.8</v>
          </cell>
        </row>
        <row r="31">
          <cell r="G31">
            <v>-4.6546174105712055</v>
          </cell>
        </row>
        <row r="32">
          <cell r="G32">
            <v>-5.8</v>
          </cell>
        </row>
        <row r="33">
          <cell r="G33">
            <v>-7.3</v>
          </cell>
        </row>
        <row r="34">
          <cell r="G34">
            <v>-5</v>
          </cell>
        </row>
        <row r="38">
          <cell r="G38">
            <v>-5.7</v>
          </cell>
        </row>
        <row r="39">
          <cell r="G39">
            <v>-5.5</v>
          </cell>
        </row>
        <row r="40">
          <cell r="G40">
            <v>-19.4</v>
          </cell>
        </row>
        <row r="41">
          <cell r="G41">
            <v>-6.5</v>
          </cell>
        </row>
        <row r="42">
          <cell r="G42">
            <v>-1.6</v>
          </cell>
        </row>
        <row r="43">
          <cell r="G43">
            <v>-2</v>
          </cell>
        </row>
        <row r="44">
          <cell r="G44">
            <v>-8.6</v>
          </cell>
        </row>
        <row r="45">
          <cell r="G45">
            <v>-7.8</v>
          </cell>
        </row>
        <row r="46">
          <cell r="G46">
            <v>-7</v>
          </cell>
        </row>
        <row r="47">
          <cell r="G47">
            <v>-6.9</v>
          </cell>
        </row>
        <row r="48">
          <cell r="G48">
            <v>-8</v>
          </cell>
        </row>
        <row r="52">
          <cell r="G52">
            <v>-6.9</v>
          </cell>
        </row>
        <row r="53">
          <cell r="G53">
            <v>-2.7</v>
          </cell>
        </row>
        <row r="54">
          <cell r="G54">
            <v>-8</v>
          </cell>
        </row>
        <row r="55">
          <cell r="G55">
            <v>0.3</v>
          </cell>
        </row>
        <row r="56">
          <cell r="G56">
            <v>0.5</v>
          </cell>
        </row>
        <row r="57">
          <cell r="G57">
            <v>-5.6</v>
          </cell>
        </row>
        <row r="58">
          <cell r="G58">
            <v>-15</v>
          </cell>
        </row>
        <row r="59">
          <cell r="G59">
            <v>-10.6</v>
          </cell>
        </row>
        <row r="60">
          <cell r="G60">
            <v>-10</v>
          </cell>
        </row>
        <row r="61">
          <cell r="G61">
            <v>-2.9</v>
          </cell>
        </row>
        <row r="62">
          <cell r="G62">
            <v>-11.6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2162519.77987608</v>
          </cell>
          <cell r="C5">
            <v>-13.784575383218339</v>
          </cell>
        </row>
        <row r="6">
          <cell r="B6">
            <v>723851.309636513</v>
          </cell>
          <cell r="C6">
            <v>-13.5</v>
          </cell>
        </row>
        <row r="7">
          <cell r="B7">
            <v>49783.91236571304</v>
          </cell>
          <cell r="C7">
            <v>-12.5</v>
          </cell>
        </row>
        <row r="8">
          <cell r="B8">
            <v>75809.54047784556</v>
          </cell>
          <cell r="C8">
            <v>-13.900000000000006</v>
          </cell>
        </row>
        <row r="9">
          <cell r="B9">
            <v>186870.74426628355</v>
          </cell>
          <cell r="C9">
            <v>-12.800000000000011</v>
          </cell>
        </row>
        <row r="10">
          <cell r="B10">
            <v>163903.9017420107</v>
          </cell>
          <cell r="C10">
            <v>-20.83</v>
          </cell>
        </row>
        <row r="11">
          <cell r="B11">
            <v>152590.69269855926</v>
          </cell>
          <cell r="C11">
            <v>-13.200000000000003</v>
          </cell>
        </row>
        <row r="12">
          <cell r="B12">
            <v>200945.13456349095</v>
          </cell>
          <cell r="C12">
            <v>-12.200000000000003</v>
          </cell>
        </row>
        <row r="13">
          <cell r="B13">
            <v>148294.2026100071</v>
          </cell>
          <cell r="C13">
            <v>-12.800000000000011</v>
          </cell>
        </row>
        <row r="14">
          <cell r="B14">
            <v>143561.92891077616</v>
          </cell>
          <cell r="C14">
            <v>-12.400000000000006</v>
          </cell>
        </row>
        <row r="15">
          <cell r="B15">
            <v>196746.8856357019</v>
          </cell>
          <cell r="C15">
            <v>-12.5</v>
          </cell>
        </row>
        <row r="16">
          <cell r="B16">
            <v>57008.88526902206</v>
          </cell>
          <cell r="C16">
            <v>-13.299999999999997</v>
          </cell>
        </row>
        <row r="17">
          <cell r="B17">
            <v>25152.354596326564</v>
          </cell>
          <cell r="C17">
            <v>-14.099999999999994</v>
          </cell>
        </row>
        <row r="18">
          <cell r="B18">
            <v>38000.285888965045</v>
          </cell>
          <cell r="C18">
            <v>-18.597949999999983</v>
          </cell>
        </row>
        <row r="21">
          <cell r="B21">
            <v>2162519.77987608</v>
          </cell>
          <cell r="D21">
            <v>-13.784575383218339</v>
          </cell>
        </row>
        <row r="23">
          <cell r="B23">
            <v>1863106.9197861885</v>
          </cell>
          <cell r="D23">
            <v>-14</v>
          </cell>
        </row>
        <row r="24">
          <cell r="B24">
            <v>299412.86008989136</v>
          </cell>
          <cell r="D24">
            <v>-12.419452129652711</v>
          </cell>
        </row>
        <row r="26">
          <cell r="B26">
            <v>1969026.973178967</v>
          </cell>
          <cell r="D26">
            <v>-11.700000000000003</v>
          </cell>
        </row>
        <row r="27">
          <cell r="B27">
            <v>193492.80669711297</v>
          </cell>
          <cell r="D27">
            <v>-30.484837412175622</v>
          </cell>
        </row>
        <row r="31">
          <cell r="B31">
            <v>485052</v>
          </cell>
          <cell r="C31">
            <v>-18.3</v>
          </cell>
        </row>
        <row r="33">
          <cell r="B33">
            <v>58625.4</v>
          </cell>
          <cell r="C33">
            <v>-10.8</v>
          </cell>
        </row>
        <row r="34">
          <cell r="B34">
            <v>5358.2</v>
          </cell>
          <cell r="C34">
            <v>-7</v>
          </cell>
        </row>
        <row r="35">
          <cell r="B35">
            <v>12484.1</v>
          </cell>
          <cell r="C35">
            <v>-8.2</v>
          </cell>
        </row>
        <row r="36">
          <cell r="B36">
            <v>39598.7</v>
          </cell>
          <cell r="C36">
            <v>-3.2</v>
          </cell>
        </row>
        <row r="37">
          <cell r="B37">
            <v>3168.8</v>
          </cell>
          <cell r="C37">
            <v>3.1</v>
          </cell>
        </row>
        <row r="38">
          <cell r="B38">
            <v>9113.6</v>
          </cell>
          <cell r="C38">
            <v>-53</v>
          </cell>
        </row>
        <row r="39">
          <cell r="B39">
            <v>21242.8</v>
          </cell>
          <cell r="C39">
            <v>-17.9</v>
          </cell>
        </row>
        <row r="40">
          <cell r="B40">
            <v>9687.9</v>
          </cell>
          <cell r="C40">
            <v>-10.5</v>
          </cell>
        </row>
        <row r="41">
          <cell r="B41">
            <v>2613.9</v>
          </cell>
          <cell r="C41">
            <v>-16.4</v>
          </cell>
        </row>
        <row r="42">
          <cell r="B42">
            <v>1018.5</v>
          </cell>
          <cell r="C42">
            <v>-24.1</v>
          </cell>
        </row>
        <row r="43">
          <cell r="B43">
            <v>95</v>
          </cell>
          <cell r="C43">
            <v>-8.2</v>
          </cell>
        </row>
        <row r="44">
          <cell r="B44">
            <v>26055.9</v>
          </cell>
          <cell r="C44">
            <v>-17.5</v>
          </cell>
        </row>
        <row r="45">
          <cell r="B45">
            <v>21605</v>
          </cell>
          <cell r="C45">
            <v>-9.9</v>
          </cell>
        </row>
        <row r="46">
          <cell r="B46">
            <v>8376.4</v>
          </cell>
          <cell r="C46">
            <v>0.1</v>
          </cell>
        </row>
        <row r="47">
          <cell r="B47">
            <v>8149.4</v>
          </cell>
          <cell r="C47">
            <v>-14.3</v>
          </cell>
        </row>
        <row r="48">
          <cell r="B48">
            <v>6026.5</v>
          </cell>
          <cell r="C48">
            <v>-18.4</v>
          </cell>
        </row>
        <row r="49">
          <cell r="B49">
            <v>2140.5</v>
          </cell>
          <cell r="C49">
            <v>-13.2</v>
          </cell>
        </row>
        <row r="50">
          <cell r="B50">
            <v>85494.1</v>
          </cell>
          <cell r="C50">
            <v>-25</v>
          </cell>
        </row>
        <row r="51">
          <cell r="B51">
            <v>22103.1</v>
          </cell>
          <cell r="C51">
            <v>-12.2</v>
          </cell>
        </row>
        <row r="52">
          <cell r="B52">
            <v>7182.9</v>
          </cell>
          <cell r="C52">
            <v>-1.7</v>
          </cell>
        </row>
        <row r="53">
          <cell r="B53">
            <v>122616.1</v>
          </cell>
          <cell r="C53">
            <v>-23.9</v>
          </cell>
        </row>
        <row r="54">
          <cell r="B54">
            <v>2200.2</v>
          </cell>
          <cell r="C54">
            <v>-7.6</v>
          </cell>
        </row>
        <row r="55">
          <cell r="B55">
            <v>10095</v>
          </cell>
          <cell r="C55">
            <v>-8.9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100.71950273</v>
          </cell>
          <cell r="D11">
            <v>104.43460513</v>
          </cell>
          <cell r="E11">
            <v>104.37616588</v>
          </cell>
        </row>
        <row r="12">
          <cell r="C12">
            <v>102.64782655</v>
          </cell>
          <cell r="D12">
            <v>114.77751605</v>
          </cell>
          <cell r="E12">
            <v>114.04974906</v>
          </cell>
        </row>
        <row r="19">
          <cell r="C19">
            <v>100</v>
          </cell>
          <cell r="D19">
            <v>100.07606642</v>
          </cell>
          <cell r="E19">
            <v>100.07606642</v>
          </cell>
        </row>
        <row r="20">
          <cell r="C20">
            <v>100</v>
          </cell>
          <cell r="D20">
            <v>99.51295932</v>
          </cell>
          <cell r="E20">
            <v>99.77644396</v>
          </cell>
        </row>
        <row r="21">
          <cell r="C21">
            <v>99.89937059</v>
          </cell>
          <cell r="D21">
            <v>99.31485436</v>
          </cell>
          <cell r="E21">
            <v>99.25285283</v>
          </cell>
        </row>
        <row r="22">
          <cell r="C22">
            <v>98.77006967</v>
          </cell>
          <cell r="D22">
            <v>98.73743561</v>
          </cell>
          <cell r="E22">
            <v>99.75518794</v>
          </cell>
        </row>
        <row r="23">
          <cell r="C23">
            <v>100</v>
          </cell>
          <cell r="D23">
            <v>101.07142761</v>
          </cell>
          <cell r="E23">
            <v>101.12754237</v>
          </cell>
        </row>
        <row r="24">
          <cell r="C24">
            <v>100.16853238</v>
          </cell>
          <cell r="D24">
            <v>100.65129005</v>
          </cell>
          <cell r="E24">
            <v>100.58973039</v>
          </cell>
        </row>
        <row r="25">
          <cell r="C25">
            <v>99.99505922</v>
          </cell>
          <cell r="D25">
            <v>103.95016072</v>
          </cell>
          <cell r="E25">
            <v>103.78477921</v>
          </cell>
        </row>
        <row r="26">
          <cell r="C26">
            <v>100.45905889</v>
          </cell>
          <cell r="D26">
            <v>103.85206169</v>
          </cell>
          <cell r="E26">
            <v>103.9201914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256096.89</v>
          </cell>
          <cell r="D7">
            <v>-3.67</v>
          </cell>
          <cell r="E7">
            <v>120222.03</v>
          </cell>
          <cell r="G7">
            <v>-5.36</v>
          </cell>
        </row>
        <row r="8">
          <cell r="B8">
            <v>26743.05</v>
          </cell>
          <cell r="D8">
            <v>187.96</v>
          </cell>
          <cell r="E8">
            <v>26743.05</v>
          </cell>
          <cell r="G8">
            <v>187.96</v>
          </cell>
        </row>
        <row r="9">
          <cell r="B9">
            <v>104318.47</v>
          </cell>
          <cell r="D9">
            <v>-15.12</v>
          </cell>
          <cell r="E9">
            <v>60476.25</v>
          </cell>
          <cell r="G9">
            <v>-17.21</v>
          </cell>
        </row>
        <row r="10">
          <cell r="B10">
            <v>7138.04</v>
          </cell>
          <cell r="D10">
            <v>3.9</v>
          </cell>
          <cell r="E10">
            <v>2510.47</v>
          </cell>
          <cell r="G10">
            <v>-21.43</v>
          </cell>
        </row>
        <row r="11">
          <cell r="B11">
            <v>5269.4</v>
          </cell>
          <cell r="D11">
            <v>-6.81</v>
          </cell>
          <cell r="E11">
            <v>965.49</v>
          </cell>
          <cell r="G11">
            <v>-25.7</v>
          </cell>
        </row>
        <row r="12">
          <cell r="B12">
            <v>15817.18</v>
          </cell>
          <cell r="D12">
            <v>-7.16</v>
          </cell>
          <cell r="E12">
            <v>4891.29</v>
          </cell>
          <cell r="G12">
            <v>-22.82</v>
          </cell>
        </row>
        <row r="13">
          <cell r="B13">
            <v>13330.6</v>
          </cell>
          <cell r="D13">
            <v>-8.44</v>
          </cell>
          <cell r="E13">
            <v>2625.47</v>
          </cell>
          <cell r="G13">
            <v>-34.06</v>
          </cell>
        </row>
        <row r="14">
          <cell r="B14">
            <v>18880.36</v>
          </cell>
          <cell r="D14">
            <v>-5.77</v>
          </cell>
          <cell r="E14">
            <v>3768.69</v>
          </cell>
          <cell r="G14">
            <v>-28.51</v>
          </cell>
        </row>
        <row r="15">
          <cell r="B15">
            <v>28981</v>
          </cell>
          <cell r="D15">
            <v>-0.22</v>
          </cell>
          <cell r="E15">
            <v>8522.77</v>
          </cell>
          <cell r="G15">
            <v>-15.78</v>
          </cell>
        </row>
        <row r="16">
          <cell r="B16">
            <v>19485.53</v>
          </cell>
          <cell r="D16">
            <v>-7.2</v>
          </cell>
          <cell r="E16">
            <v>4699.94</v>
          </cell>
          <cell r="G16">
            <v>-26.37</v>
          </cell>
        </row>
        <row r="17">
          <cell r="B17">
            <v>13402.86</v>
          </cell>
          <cell r="D17">
            <v>-18.25</v>
          </cell>
          <cell r="E17">
            <v>4370.71</v>
          </cell>
          <cell r="G17">
            <v>-39.05</v>
          </cell>
        </row>
        <row r="18">
          <cell r="B18">
            <v>2730.4</v>
          </cell>
          <cell r="D18">
            <v>-11.4</v>
          </cell>
          <cell r="E18">
            <v>647.9</v>
          </cell>
          <cell r="G18">
            <v>-30.77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-13.2</v>
          </cell>
        </row>
        <row r="7">
          <cell r="E7" t="str">
            <v>  </v>
          </cell>
        </row>
        <row r="8">
          <cell r="E8">
            <v>-27.9</v>
          </cell>
        </row>
        <row r="9">
          <cell r="E9">
            <v>-3.2</v>
          </cell>
        </row>
        <row r="10">
          <cell r="E10">
            <v>-6.5</v>
          </cell>
        </row>
        <row r="11">
          <cell r="E11" t="str">
            <v>  </v>
          </cell>
        </row>
        <row r="12">
          <cell r="E12">
            <v>195.6</v>
          </cell>
        </row>
        <row r="13">
          <cell r="E13">
            <v>-13.8</v>
          </cell>
        </row>
        <row r="14">
          <cell r="E14" t="str">
            <v>  </v>
          </cell>
        </row>
        <row r="15">
          <cell r="E15">
            <v>117.3</v>
          </cell>
        </row>
        <row r="16">
          <cell r="E16">
            <v>-11.2</v>
          </cell>
        </row>
        <row r="17">
          <cell r="E17">
            <v>-18.1</v>
          </cell>
        </row>
        <row r="18">
          <cell r="E18" t="str">
            <v>  </v>
          </cell>
        </row>
        <row r="19">
          <cell r="E19">
            <v>152.8</v>
          </cell>
        </row>
        <row r="20">
          <cell r="E20">
            <v>-7.1</v>
          </cell>
        </row>
        <row r="21">
          <cell r="E21">
            <v>-87.1</v>
          </cell>
        </row>
        <row r="22">
          <cell r="E22">
            <v>-5.6</v>
          </cell>
        </row>
        <row r="23">
          <cell r="E23">
            <v>43.1</v>
          </cell>
        </row>
        <row r="26">
          <cell r="E26">
            <v>-20.2</v>
          </cell>
        </row>
        <row r="27">
          <cell r="E27">
            <v>-7.6</v>
          </cell>
        </row>
        <row r="28">
          <cell r="E28">
            <v>-15.3</v>
          </cell>
        </row>
        <row r="29">
          <cell r="E29">
            <v>-10.6</v>
          </cell>
        </row>
        <row r="30">
          <cell r="E30" t="str">
            <v>  </v>
          </cell>
        </row>
        <row r="31">
          <cell r="E31">
            <v>-10.2</v>
          </cell>
        </row>
        <row r="32">
          <cell r="E32">
            <v>-27.3</v>
          </cell>
        </row>
        <row r="33">
          <cell r="E33">
            <v>-23.9</v>
          </cell>
        </row>
        <row r="34">
          <cell r="E34">
            <v>2.1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171792</v>
          </cell>
          <cell r="E6">
            <v>-10.6</v>
          </cell>
        </row>
        <row r="7">
          <cell r="C7">
            <v>141635</v>
          </cell>
          <cell r="E7">
            <v>3.2</v>
          </cell>
        </row>
        <row r="8">
          <cell r="C8">
            <v>5672</v>
          </cell>
          <cell r="E8">
            <v>-39.8</v>
          </cell>
        </row>
        <row r="9">
          <cell r="C9">
            <v>246844</v>
          </cell>
          <cell r="E9">
            <v>-30.4</v>
          </cell>
        </row>
        <row r="10">
          <cell r="C10">
            <v>226499</v>
          </cell>
          <cell r="E10">
            <v>-27.2</v>
          </cell>
        </row>
        <row r="11">
          <cell r="C11">
            <v>140842</v>
          </cell>
          <cell r="E11">
            <v>-39.8</v>
          </cell>
        </row>
        <row r="12">
          <cell r="C12">
            <v>125385</v>
          </cell>
          <cell r="E12">
            <v>-38.4</v>
          </cell>
        </row>
        <row r="13">
          <cell r="C13">
            <v>19601435</v>
          </cell>
          <cell r="E13">
            <v>8.8</v>
          </cell>
        </row>
        <row r="14">
          <cell r="C14">
            <v>15089883</v>
          </cell>
          <cell r="E14">
            <v>9</v>
          </cell>
        </row>
        <row r="15">
          <cell r="C15">
            <v>197694</v>
          </cell>
          <cell r="E15">
            <v>-70.3</v>
          </cell>
        </row>
        <row r="16">
          <cell r="C16">
            <v>176620</v>
          </cell>
          <cell r="E16">
            <v>-63.3</v>
          </cell>
        </row>
        <row r="17">
          <cell r="C17">
            <v>359496</v>
          </cell>
          <cell r="E17">
            <v>-64.2</v>
          </cell>
        </row>
        <row r="18">
          <cell r="C18">
            <v>283859</v>
          </cell>
          <cell r="E18">
            <v>-63.5</v>
          </cell>
        </row>
        <row r="19">
          <cell r="C19">
            <v>1047175</v>
          </cell>
          <cell r="E19">
            <v>-7.8</v>
          </cell>
        </row>
        <row r="20">
          <cell r="C20">
            <v>553166</v>
          </cell>
          <cell r="E20">
            <v>-1.4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</sheetNames>
    <sheetDataSet>
      <sheetData sheetId="0">
        <row r="5">
          <cell r="D5">
            <v>-13.2</v>
          </cell>
        </row>
        <row r="6">
          <cell r="D6">
            <v>-18.9</v>
          </cell>
        </row>
        <row r="7">
          <cell r="D7">
            <v>7</v>
          </cell>
        </row>
        <row r="8">
          <cell r="D8">
            <v>-10.9</v>
          </cell>
        </row>
        <row r="9">
          <cell r="D9">
            <v>-33.9</v>
          </cell>
        </row>
        <row r="10">
          <cell r="D10">
            <v>17</v>
          </cell>
        </row>
        <row r="11">
          <cell r="D11">
            <v>5</v>
          </cell>
        </row>
        <row r="12">
          <cell r="D12">
            <v>8.9</v>
          </cell>
        </row>
        <row r="13">
          <cell r="D13">
            <v>5.163797890061076</v>
          </cell>
        </row>
        <row r="14">
          <cell r="D14">
            <v>-38.859649122807</v>
          </cell>
        </row>
        <row r="15">
          <cell r="D15">
            <v>-25.145711906744367</v>
          </cell>
        </row>
        <row r="16">
          <cell r="D16">
            <v>-5.112279025322508</v>
          </cell>
        </row>
        <row r="17">
          <cell r="D17">
            <v>6.6</v>
          </cell>
        </row>
        <row r="18">
          <cell r="D18">
            <v>5.992303463441445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M10" sqref="M10"/>
    </sheetView>
  </sheetViews>
  <sheetFormatPr defaultColWidth="8.00390625" defaultRowHeight="14.25"/>
  <cols>
    <col min="1" max="1" width="20.875" style="163" bestFit="1" customWidth="1"/>
    <col min="2" max="2" width="8.00390625" style="163" customWidth="1"/>
    <col min="3" max="3" width="15.375" style="163" customWidth="1"/>
    <col min="4" max="4" width="17.625" style="163" customWidth="1"/>
    <col min="5" max="5" width="13.125" style="163" customWidth="1"/>
    <col min="6" max="7" width="8.00390625" style="39" customWidth="1"/>
    <col min="8" max="11" width="7.375" style="39" customWidth="1"/>
    <col min="12" max="16384" width="8.00390625" style="39" customWidth="1"/>
  </cols>
  <sheetData>
    <row r="1" spans="1:5" ht="35.25" customHeight="1">
      <c r="A1" s="255" t="s">
        <v>241</v>
      </c>
      <c r="B1" s="255"/>
      <c r="C1" s="255"/>
      <c r="D1" s="255"/>
      <c r="E1" s="255"/>
    </row>
    <row r="2" spans="1:5" ht="35.25" customHeight="1">
      <c r="A2" s="164"/>
      <c r="B2" s="164"/>
      <c r="C2" s="164"/>
      <c r="D2" s="164"/>
      <c r="E2" s="164"/>
    </row>
    <row r="3" spans="1:5" ht="35.25" customHeight="1">
      <c r="A3" s="165" t="s">
        <v>0</v>
      </c>
      <c r="B3" s="166" t="s">
        <v>1</v>
      </c>
      <c r="C3" s="166" t="s">
        <v>2</v>
      </c>
      <c r="D3" s="166" t="s">
        <v>3</v>
      </c>
      <c r="E3" s="167" t="s">
        <v>4</v>
      </c>
    </row>
    <row r="4" spans="1:5" ht="35.25" customHeight="1">
      <c r="A4" s="165" t="s">
        <v>5</v>
      </c>
      <c r="B4" s="166" t="s">
        <v>6</v>
      </c>
      <c r="C4" s="168"/>
      <c r="D4" s="169" t="s">
        <v>263</v>
      </c>
      <c r="E4" s="184" t="s">
        <v>258</v>
      </c>
    </row>
    <row r="5" spans="1:5" ht="35.25" customHeight="1">
      <c r="A5" s="165" t="s">
        <v>7</v>
      </c>
      <c r="B5" s="166" t="s">
        <v>6</v>
      </c>
      <c r="C5" s="170"/>
      <c r="D5" s="172"/>
      <c r="E5" s="181">
        <v>0.075</v>
      </c>
    </row>
    <row r="6" spans="1:5" ht="35.25" customHeight="1">
      <c r="A6" s="165" t="s">
        <v>8</v>
      </c>
      <c r="B6" s="166" t="s">
        <v>6</v>
      </c>
      <c r="C6" s="170"/>
      <c r="D6" s="173"/>
      <c r="E6" s="181">
        <v>0.1</v>
      </c>
    </row>
    <row r="7" spans="1:5" ht="35.25" customHeight="1">
      <c r="A7" s="165" t="s">
        <v>9</v>
      </c>
      <c r="B7" s="166" t="s">
        <v>6</v>
      </c>
      <c r="C7" s="170"/>
      <c r="D7" s="173"/>
      <c r="E7" s="181">
        <v>0.1</v>
      </c>
    </row>
    <row r="8" spans="1:5" ht="35.25" customHeight="1">
      <c r="A8" s="165" t="s">
        <v>10</v>
      </c>
      <c r="B8" s="166" t="s">
        <v>6</v>
      </c>
      <c r="C8" s="171"/>
      <c r="D8" s="173"/>
      <c r="E8" s="172">
        <v>0.3</v>
      </c>
    </row>
    <row r="9" spans="1:5" ht="35.25" customHeight="1">
      <c r="A9" s="165" t="s">
        <v>11</v>
      </c>
      <c r="B9" s="166" t="s">
        <v>6</v>
      </c>
      <c r="C9" s="174"/>
      <c r="D9" s="173" t="s">
        <v>265</v>
      </c>
      <c r="E9" s="173" t="s">
        <v>260</v>
      </c>
    </row>
    <row r="10" spans="1:5" ht="35.25" customHeight="1">
      <c r="A10" s="223" t="s">
        <v>259</v>
      </c>
      <c r="B10" s="166" t="s">
        <v>6</v>
      </c>
      <c r="C10" s="175"/>
      <c r="D10" s="172"/>
      <c r="E10" s="172">
        <v>0.04</v>
      </c>
    </row>
    <row r="11" spans="1:5" ht="35.25" customHeight="1">
      <c r="A11" s="165" t="s">
        <v>12</v>
      </c>
      <c r="B11" s="166" t="s">
        <v>6</v>
      </c>
      <c r="C11" s="171"/>
      <c r="D11" s="185"/>
      <c r="E11" s="183">
        <v>0.085</v>
      </c>
    </row>
    <row r="12" spans="1:5" ht="35.25" customHeight="1">
      <c r="A12" s="182" t="s">
        <v>233</v>
      </c>
      <c r="B12" s="166" t="s">
        <v>6</v>
      </c>
      <c r="C12" s="176"/>
      <c r="D12" s="173" t="s">
        <v>264</v>
      </c>
      <c r="E12" s="173" t="s">
        <v>261</v>
      </c>
    </row>
    <row r="13" spans="1:5" ht="35.25" customHeight="1">
      <c r="A13" s="165" t="s">
        <v>13</v>
      </c>
      <c r="B13" s="166" t="s">
        <v>6</v>
      </c>
      <c r="C13" s="177"/>
      <c r="D13" s="178" t="s">
        <v>266</v>
      </c>
      <c r="E13" s="178" t="s">
        <v>262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3" t="s">
        <v>153</v>
      </c>
      <c r="B1" s="293"/>
      <c r="C1" s="293"/>
    </row>
    <row r="2" spans="1:3" ht="6.75" customHeight="1">
      <c r="A2" s="75"/>
      <c r="B2" s="75"/>
      <c r="C2" s="75"/>
    </row>
    <row r="3" spans="1:3" ht="15.75" customHeight="1">
      <c r="A3" s="76"/>
      <c r="B3" s="278"/>
      <c r="C3" s="278"/>
    </row>
    <row r="4" spans="1:3" ht="32.25" customHeight="1">
      <c r="A4" s="77" t="s">
        <v>43</v>
      </c>
      <c r="B4" s="78" t="s">
        <v>154</v>
      </c>
      <c r="C4" s="79" t="s">
        <v>85</v>
      </c>
    </row>
    <row r="5" spans="1:3" ht="17.25">
      <c r="A5" s="80" t="s">
        <v>155</v>
      </c>
      <c r="B5" s="249">
        <f>'[4]Sheet1'!$B31/10000</f>
        <v>48.5052</v>
      </c>
      <c r="C5" s="81">
        <f>ROUND('[4]Sheet1'!$C$31,1)</f>
        <v>-18.3</v>
      </c>
    </row>
    <row r="6" spans="1:3" ht="21" customHeight="1">
      <c r="A6" s="80" t="s">
        <v>156</v>
      </c>
      <c r="B6" s="250">
        <f>'[4]Sheet1'!$B33/10000</f>
        <v>5.86254</v>
      </c>
      <c r="C6" s="82">
        <f>ROUND('[4]Sheet1'!$C33,1)</f>
        <v>-10.8</v>
      </c>
    </row>
    <row r="7" spans="1:3" ht="21" customHeight="1">
      <c r="A7" s="80" t="s">
        <v>157</v>
      </c>
      <c r="B7" s="250">
        <f>'[4]Sheet1'!$B34/10000</f>
        <v>0.53582</v>
      </c>
      <c r="C7" s="82">
        <f>ROUND('[4]Sheet1'!$C34,1)</f>
        <v>-7</v>
      </c>
    </row>
    <row r="8" spans="1:3" ht="21" customHeight="1">
      <c r="A8" s="80" t="s">
        <v>158</v>
      </c>
      <c r="B8" s="250">
        <f>'[4]Sheet1'!$B35/10000</f>
        <v>1.24841</v>
      </c>
      <c r="C8" s="82">
        <f>ROUND('[4]Sheet1'!$C35,1)</f>
        <v>-8.2</v>
      </c>
    </row>
    <row r="9" spans="1:3" ht="21" customHeight="1">
      <c r="A9" s="80" t="s">
        <v>159</v>
      </c>
      <c r="B9" s="250">
        <f>'[4]Sheet1'!$B36/10000</f>
        <v>3.9598699999999996</v>
      </c>
      <c r="C9" s="82">
        <f>ROUND('[4]Sheet1'!$C36,1)</f>
        <v>-3.2</v>
      </c>
    </row>
    <row r="10" spans="1:3" ht="21" customHeight="1">
      <c r="A10" s="80" t="s">
        <v>160</v>
      </c>
      <c r="B10" s="250">
        <f>'[4]Sheet1'!$B37/10000</f>
        <v>0.31688</v>
      </c>
      <c r="C10" s="82">
        <f>ROUND('[4]Sheet1'!$C37,1)</f>
        <v>3.1</v>
      </c>
    </row>
    <row r="11" spans="1:3" ht="21" customHeight="1">
      <c r="A11" s="80" t="s">
        <v>161</v>
      </c>
      <c r="B11" s="250">
        <f>'[4]Sheet1'!$B38/10000</f>
        <v>0.9113600000000001</v>
      </c>
      <c r="C11" s="82">
        <f>ROUND('[4]Sheet1'!$C38,1)</f>
        <v>-53</v>
      </c>
    </row>
    <row r="12" spans="1:3" ht="21" customHeight="1">
      <c r="A12" s="80" t="s">
        <v>162</v>
      </c>
      <c r="B12" s="250">
        <f>'[4]Sheet1'!$B39/10000</f>
        <v>2.1242799999999997</v>
      </c>
      <c r="C12" s="82">
        <f>ROUND('[4]Sheet1'!$C39,1)</f>
        <v>-17.9</v>
      </c>
    </row>
    <row r="13" spans="1:3" ht="21" customHeight="1">
      <c r="A13" s="80" t="s">
        <v>163</v>
      </c>
      <c r="B13" s="250">
        <f>'[4]Sheet1'!$B40/10000</f>
        <v>0.9687899999999999</v>
      </c>
      <c r="C13" s="82">
        <f>ROUND('[4]Sheet1'!$C40,1)</f>
        <v>-10.5</v>
      </c>
    </row>
    <row r="14" spans="1:3" ht="21" customHeight="1">
      <c r="A14" s="80" t="s">
        <v>164</v>
      </c>
      <c r="B14" s="250">
        <f>'[4]Sheet1'!$B41/10000</f>
        <v>0.26139</v>
      </c>
      <c r="C14" s="82">
        <f>ROUND('[4]Sheet1'!$C41,1)</f>
        <v>-16.4</v>
      </c>
    </row>
    <row r="15" spans="1:3" ht="21" customHeight="1">
      <c r="A15" s="80" t="s">
        <v>165</v>
      </c>
      <c r="B15" s="250">
        <f>'[4]Sheet1'!$B42/10000</f>
        <v>0.10185</v>
      </c>
      <c r="C15" s="82">
        <f>ROUND('[4]Sheet1'!$C42,1)</f>
        <v>-24.1</v>
      </c>
    </row>
    <row r="16" spans="1:3" ht="21" customHeight="1">
      <c r="A16" s="80" t="s">
        <v>166</v>
      </c>
      <c r="B16" s="250">
        <f>'[4]Sheet1'!$B43/10000</f>
        <v>0.0095</v>
      </c>
      <c r="C16" s="82">
        <f>ROUND('[4]Sheet1'!$C43,1)</f>
        <v>-8.2</v>
      </c>
    </row>
    <row r="17" spans="1:3" ht="21" customHeight="1">
      <c r="A17" s="80" t="s">
        <v>167</v>
      </c>
      <c r="B17" s="250">
        <f>'[4]Sheet1'!$B44/10000</f>
        <v>2.6055900000000003</v>
      </c>
      <c r="C17" s="82">
        <f>ROUND('[4]Sheet1'!$C44,1)</f>
        <v>-17.5</v>
      </c>
    </row>
    <row r="18" spans="1:3" ht="21" customHeight="1">
      <c r="A18" s="80" t="s">
        <v>168</v>
      </c>
      <c r="B18" s="250">
        <f>'[4]Sheet1'!$B45/10000</f>
        <v>2.1605</v>
      </c>
      <c r="C18" s="82">
        <f>ROUND('[4]Sheet1'!$C45,1)</f>
        <v>-9.9</v>
      </c>
    </row>
    <row r="19" spans="1:3" ht="21" customHeight="1">
      <c r="A19" s="80" t="s">
        <v>169</v>
      </c>
      <c r="B19" s="250">
        <f>'[4]Sheet1'!$B46/10000</f>
        <v>0.8376399999999999</v>
      </c>
      <c r="C19" s="82">
        <f>ROUND('[4]Sheet1'!$C46,1)</f>
        <v>0.1</v>
      </c>
    </row>
    <row r="20" spans="1:3" ht="21" customHeight="1">
      <c r="A20" s="80" t="s">
        <v>170</v>
      </c>
      <c r="B20" s="250">
        <f>'[4]Sheet1'!$B47/10000</f>
        <v>0.81494</v>
      </c>
      <c r="C20" s="82">
        <f>ROUND('[4]Sheet1'!$C47,1)</f>
        <v>-14.3</v>
      </c>
    </row>
    <row r="21" spans="1:3" ht="21" customHeight="1">
      <c r="A21" s="80" t="s">
        <v>171</v>
      </c>
      <c r="B21" s="250">
        <f>'[4]Sheet1'!$B48/10000</f>
        <v>0.60265</v>
      </c>
      <c r="C21" s="82">
        <f>ROUND('[4]Sheet1'!$C48,1)</f>
        <v>-18.4</v>
      </c>
    </row>
    <row r="22" spans="1:3" ht="21" customHeight="1">
      <c r="A22" s="80" t="s">
        <v>172</v>
      </c>
      <c r="B22" s="250">
        <f>'[4]Sheet1'!$B49/10000</f>
        <v>0.21405</v>
      </c>
      <c r="C22" s="82">
        <f>ROUND('[4]Sheet1'!$C49,1)</f>
        <v>-13.2</v>
      </c>
    </row>
    <row r="23" spans="1:3" ht="21" customHeight="1">
      <c r="A23" s="80" t="s">
        <v>173</v>
      </c>
      <c r="B23" s="250">
        <f>'[4]Sheet1'!$B50/10000</f>
        <v>8.54941</v>
      </c>
      <c r="C23" s="82">
        <f>ROUND('[4]Sheet1'!$C50,1)</f>
        <v>-25</v>
      </c>
    </row>
    <row r="24" spans="1:3" ht="21" customHeight="1">
      <c r="A24" s="80" t="s">
        <v>174</v>
      </c>
      <c r="B24" s="250">
        <f>'[4]Sheet1'!$B51/10000</f>
        <v>2.2103099999999998</v>
      </c>
      <c r="C24" s="82">
        <f>ROUND('[4]Sheet1'!$C51,1)</f>
        <v>-12.2</v>
      </c>
    </row>
    <row r="25" spans="1:3" ht="21" customHeight="1">
      <c r="A25" s="80" t="s">
        <v>175</v>
      </c>
      <c r="B25" s="250">
        <f>'[4]Sheet1'!$B52/10000</f>
        <v>0.71829</v>
      </c>
      <c r="C25" s="82">
        <f>ROUND('[4]Sheet1'!$C52,1)</f>
        <v>-1.7</v>
      </c>
    </row>
    <row r="26" spans="1:3" ht="21" customHeight="1">
      <c r="A26" s="80" t="s">
        <v>176</v>
      </c>
      <c r="B26" s="250">
        <f>'[4]Sheet1'!$B53/10000</f>
        <v>12.261610000000001</v>
      </c>
      <c r="C26" s="82">
        <f>ROUND('[4]Sheet1'!$C53,1)</f>
        <v>-23.9</v>
      </c>
    </row>
    <row r="27" spans="1:3" ht="21" customHeight="1">
      <c r="A27" s="80" t="s">
        <v>177</v>
      </c>
      <c r="B27" s="250">
        <f>'[4]Sheet1'!$B54/10000</f>
        <v>0.22002</v>
      </c>
      <c r="C27" s="82">
        <f>ROUND('[4]Sheet1'!$C54,1)</f>
        <v>-7.6</v>
      </c>
    </row>
    <row r="28" spans="1:3" ht="21" customHeight="1">
      <c r="A28" s="83" t="s">
        <v>178</v>
      </c>
      <c r="B28" s="251">
        <f>'[4]Sheet1'!$B55/10000</f>
        <v>1.0095</v>
      </c>
      <c r="C28" s="84">
        <f>ROUND('[4]Sheet1'!$C55,1)</f>
        <v>-8.9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6" sqref="G16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38" bestFit="1" customWidth="1"/>
  </cols>
  <sheetData>
    <row r="1" spans="1:5" ht="24.75">
      <c r="A1" s="279" t="s">
        <v>179</v>
      </c>
      <c r="B1" s="279"/>
      <c r="C1" s="279"/>
      <c r="D1" s="67"/>
      <c r="E1" s="67"/>
    </row>
    <row r="2" spans="1:5" ht="11.25" customHeight="1">
      <c r="A2" s="21"/>
      <c r="B2" s="21"/>
      <c r="C2" s="21"/>
      <c r="D2" s="21"/>
      <c r="E2" s="68"/>
    </row>
    <row r="3" spans="1:5" ht="27.75" customHeight="1">
      <c r="A3" s="41"/>
      <c r="B3" s="280"/>
      <c r="C3" s="280"/>
      <c r="E3"/>
    </row>
    <row r="4" spans="1:5" ht="32.25" customHeight="1">
      <c r="A4" s="43" t="s">
        <v>128</v>
      </c>
      <c r="B4" s="43" t="s">
        <v>154</v>
      </c>
      <c r="C4" s="44" t="s">
        <v>85</v>
      </c>
      <c r="E4"/>
    </row>
    <row r="5" spans="1:3" s="20" customFormat="1" ht="22.5" customHeight="1">
      <c r="A5" s="61" t="s">
        <v>31</v>
      </c>
      <c r="B5" s="211">
        <v>63.79454926</v>
      </c>
      <c r="C5" s="69">
        <v>88.9</v>
      </c>
    </row>
    <row r="6" spans="1:4" s="20" customFormat="1" ht="22.5" customHeight="1">
      <c r="A6" s="188" t="s">
        <v>180</v>
      </c>
      <c r="B6" s="212">
        <v>26.464449930000004</v>
      </c>
      <c r="C6" s="72">
        <v>94.1</v>
      </c>
      <c r="D6" s="31"/>
    </row>
    <row r="7" spans="1:3" s="20" customFormat="1" ht="22.5" customHeight="1">
      <c r="A7" s="188" t="s">
        <v>181</v>
      </c>
      <c r="B7" s="212">
        <v>37.330099329999996</v>
      </c>
      <c r="C7" s="70">
        <v>85.4</v>
      </c>
    </row>
    <row r="8" spans="1:3" s="20" customFormat="1" ht="22.5" customHeight="1">
      <c r="A8" s="188" t="s">
        <v>182</v>
      </c>
      <c r="B8" s="212"/>
      <c r="C8" s="71"/>
    </row>
    <row r="9" spans="1:3" s="20" customFormat="1" ht="22.5" customHeight="1">
      <c r="A9" s="188" t="s">
        <v>183</v>
      </c>
      <c r="B9" s="212">
        <v>61.38</v>
      </c>
      <c r="C9" s="70">
        <v>84.1</v>
      </c>
    </row>
    <row r="10" spans="1:3" s="20" customFormat="1" ht="22.5" customHeight="1">
      <c r="A10" s="188" t="s">
        <v>184</v>
      </c>
      <c r="B10" s="212">
        <v>0.1</v>
      </c>
      <c r="C10" s="70">
        <v>75.1</v>
      </c>
    </row>
    <row r="11" spans="1:3" s="20" customFormat="1" ht="22.5" customHeight="1">
      <c r="A11" s="188" t="s">
        <v>185</v>
      </c>
      <c r="B11" s="212">
        <v>0.72</v>
      </c>
      <c r="C11" s="209">
        <v>155.1</v>
      </c>
    </row>
    <row r="12" spans="1:3" s="20" customFormat="1" ht="22.5" customHeight="1">
      <c r="A12" s="188" t="s">
        <v>186</v>
      </c>
      <c r="B12" s="212">
        <v>1.59</v>
      </c>
      <c r="C12" s="180">
        <v>1697.2</v>
      </c>
    </row>
    <row r="13" spans="1:3" s="20" customFormat="1" ht="22.5" customHeight="1">
      <c r="A13" s="188" t="s">
        <v>187</v>
      </c>
      <c r="B13" s="212"/>
      <c r="C13" s="71"/>
    </row>
    <row r="14" spans="1:6" ht="22.5" customHeight="1">
      <c r="A14" s="188" t="s">
        <v>188</v>
      </c>
      <c r="B14" s="212">
        <v>46.2</v>
      </c>
      <c r="C14" s="71">
        <v>77.9</v>
      </c>
      <c r="D14" s="73"/>
      <c r="E14" s="20"/>
      <c r="F14" s="20"/>
    </row>
    <row r="15" spans="1:6" ht="22.5" customHeight="1">
      <c r="A15" s="188" t="s">
        <v>270</v>
      </c>
      <c r="B15" s="212">
        <v>0.91</v>
      </c>
      <c r="C15" s="71">
        <v>-22.4</v>
      </c>
      <c r="E15" s="20"/>
      <c r="F15" s="20"/>
    </row>
    <row r="16" spans="1:6" ht="22.5" customHeight="1">
      <c r="A16" s="188" t="s">
        <v>271</v>
      </c>
      <c r="B16" s="212">
        <v>7.93</v>
      </c>
      <c r="C16" s="71">
        <v>882.6</v>
      </c>
      <c r="E16" s="20"/>
      <c r="F16" s="20"/>
    </row>
    <row r="17" spans="1:6" ht="22.5" customHeight="1">
      <c r="A17" s="65" t="s">
        <v>272</v>
      </c>
      <c r="B17" s="213">
        <v>6.06</v>
      </c>
      <c r="C17" s="210">
        <v>4.2</v>
      </c>
      <c r="E17" s="20"/>
      <c r="F17" s="20"/>
    </row>
    <row r="18" spans="1:5" ht="17.25">
      <c r="A18" s="74" t="s">
        <v>189</v>
      </c>
      <c r="B18" s="41"/>
      <c r="C18" s="41"/>
      <c r="E18"/>
    </row>
    <row r="19" ht="15.75">
      <c r="E19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38" customWidth="1"/>
    <col min="4" max="4" width="13.00390625" style="0" bestFit="1" customWidth="1"/>
  </cols>
  <sheetData>
    <row r="1" spans="1:4" ht="24.75">
      <c r="A1" s="296" t="s">
        <v>190</v>
      </c>
      <c r="B1" s="296"/>
      <c r="C1" s="296"/>
      <c r="D1" s="296"/>
    </row>
    <row r="2" spans="1:4" ht="15.75">
      <c r="A2" s="39"/>
      <c r="B2" s="39"/>
      <c r="C2" s="39"/>
      <c r="D2" s="40"/>
    </row>
    <row r="3" spans="1:4" ht="17.25">
      <c r="A3" s="41"/>
      <c r="B3" s="41"/>
      <c r="C3" s="41"/>
      <c r="D3" s="42" t="s">
        <v>191</v>
      </c>
    </row>
    <row r="4" spans="1:4" ht="26.25" customHeight="1">
      <c r="A4" s="43" t="s">
        <v>192</v>
      </c>
      <c r="B4" s="43" t="s">
        <v>234</v>
      </c>
      <c r="C4" s="43" t="s">
        <v>235</v>
      </c>
      <c r="D4" s="44" t="s">
        <v>139</v>
      </c>
    </row>
    <row r="5" spans="1:5" s="1" customFormat="1" ht="26.25" customHeight="1">
      <c r="A5" s="186" t="s">
        <v>242</v>
      </c>
      <c r="B5" s="46">
        <f>'[1]Sheet2'!B6/10000</f>
        <v>21.0062</v>
      </c>
      <c r="C5" s="47">
        <f>'[1]Sheet2'!C6/10000</f>
        <v>59.5964</v>
      </c>
      <c r="D5" s="48">
        <f>ROUND('[1]Sheet2'!$E6,1)</f>
        <v>-12.2</v>
      </c>
      <c r="E5" s="49"/>
    </row>
    <row r="6" spans="1:5" ht="26.25" customHeight="1">
      <c r="A6" s="50" t="s">
        <v>193</v>
      </c>
      <c r="B6" s="51">
        <f>'[1]Sheet2'!B7/10000</f>
        <v>16.269</v>
      </c>
      <c r="C6" s="52">
        <f>'[1]Sheet2'!C7/10000</f>
        <v>46.7948</v>
      </c>
      <c r="D6" s="53">
        <f>ROUND('[1]Sheet2'!$E7,1)</f>
        <v>-13.3</v>
      </c>
      <c r="E6" s="49"/>
    </row>
    <row r="7" spans="1:5" ht="26.25" customHeight="1">
      <c r="A7" s="50" t="s">
        <v>194</v>
      </c>
      <c r="B7" s="51">
        <f>'[1]Sheet2'!B8/10000</f>
        <v>4.7372</v>
      </c>
      <c r="C7" s="52">
        <f>'[1]Sheet2'!C8/10000</f>
        <v>12.8016</v>
      </c>
      <c r="D7" s="53">
        <f>ROUND('[1]Sheet2'!$E8,1)</f>
        <v>-8</v>
      </c>
      <c r="E7" s="49"/>
    </row>
    <row r="8" spans="1:5" ht="26.25" customHeight="1">
      <c r="A8" s="188" t="s">
        <v>243</v>
      </c>
      <c r="B8" s="51">
        <f>'[1]Sheet2'!B9/10000</f>
        <v>8.3412</v>
      </c>
      <c r="C8" s="52">
        <f>'[1]Sheet2'!C9/10000</f>
        <v>26.7372</v>
      </c>
      <c r="D8" s="53">
        <f>ROUND('[1]Sheet2'!$E9,1)</f>
        <v>-10</v>
      </c>
      <c r="E8" s="49"/>
    </row>
    <row r="9" spans="1:5" ht="26.25" customHeight="1">
      <c r="A9" s="50" t="s">
        <v>193</v>
      </c>
      <c r="B9" s="51">
        <f>'[1]Sheet2'!B10/10000</f>
        <v>3.7279</v>
      </c>
      <c r="C9" s="52">
        <f>'[1]Sheet2'!C10/10000</f>
        <v>14.1891</v>
      </c>
      <c r="D9" s="53">
        <f>ROUND('[1]Sheet2'!$E10,1)</f>
        <v>-12</v>
      </c>
      <c r="E9" s="49"/>
    </row>
    <row r="10" spans="1:5" ht="26.25" customHeight="1">
      <c r="A10" s="54" t="s">
        <v>195</v>
      </c>
      <c r="B10" s="51">
        <f>'[1]Sheet2'!B11/10000</f>
        <v>11.8416</v>
      </c>
      <c r="C10" s="52">
        <f>'[1]Sheet2'!C11/10000</f>
        <v>29.6745</v>
      </c>
      <c r="D10" s="53">
        <f>ROUND('[1]Sheet2'!$E11,1)</f>
        <v>-14.1</v>
      </c>
      <c r="E10" s="49"/>
    </row>
    <row r="11" spans="1:5" s="1" customFormat="1" ht="26.25" customHeight="1">
      <c r="A11" s="187" t="s">
        <v>244</v>
      </c>
      <c r="B11" s="55">
        <f>'[1]Sheet2'!B12/10000</f>
        <v>17.3621</v>
      </c>
      <c r="C11" s="56">
        <f>'[1]Sheet2'!C12/10000</f>
        <v>75.0725</v>
      </c>
      <c r="D11" s="57">
        <f>ROUND('[1]Sheet2'!$E12,1)</f>
        <v>1.5</v>
      </c>
      <c r="E11" s="49"/>
    </row>
    <row r="12" spans="1:4" ht="26.25" customHeight="1">
      <c r="A12" s="43" t="s">
        <v>196</v>
      </c>
      <c r="B12" s="58" t="s">
        <v>197</v>
      </c>
      <c r="C12" s="59" t="s">
        <v>198</v>
      </c>
      <c r="D12" s="60" t="s">
        <v>199</v>
      </c>
    </row>
    <row r="13" spans="1:4" ht="26.25" customHeight="1">
      <c r="A13" s="61" t="s">
        <v>200</v>
      </c>
      <c r="B13" s="62">
        <f>'[2]Sheet1'!$C6/10000</f>
        <v>2814.6715239617</v>
      </c>
      <c r="C13" s="63">
        <f>'[2]Sheet1'!D6/10000</f>
        <v>2759.0030010126</v>
      </c>
      <c r="D13" s="200">
        <v>-0.04</v>
      </c>
    </row>
    <row r="14" spans="1:4" ht="26.25" customHeight="1">
      <c r="A14" s="50" t="s">
        <v>201</v>
      </c>
      <c r="B14" s="51">
        <f>'[2]Sheet1'!$C7/10000</f>
        <v>1817.0854734366</v>
      </c>
      <c r="C14" s="52">
        <f>'[2]Sheet1'!D7/10000</f>
        <v>1689.4621799782</v>
      </c>
      <c r="D14" s="53">
        <f>ROUND('[2]Sheet1'!F7,1)</f>
        <v>9.2</v>
      </c>
    </row>
    <row r="15" spans="1:4" ht="26.25" customHeight="1">
      <c r="A15" s="50" t="s">
        <v>202</v>
      </c>
      <c r="B15" s="51">
        <f>'[2]Sheet1'!$C8/10000</f>
        <v>506.4432364468</v>
      </c>
      <c r="C15" s="52">
        <f>'[2]Sheet1'!D8/10000</f>
        <v>538.9620655669</v>
      </c>
      <c r="D15" s="53">
        <f>ROUND('[2]Sheet1'!F8,1)</f>
        <v>-10.3</v>
      </c>
    </row>
    <row r="16" spans="1:4" ht="26.25" customHeight="1">
      <c r="A16" s="50" t="s">
        <v>237</v>
      </c>
      <c r="B16" s="51">
        <f>'[2]Sheet1'!$C9/10000</f>
        <v>65.5746498531</v>
      </c>
      <c r="C16" s="52">
        <f>'[2]Sheet1'!D9/10000</f>
        <v>75.5148196451</v>
      </c>
      <c r="D16" s="53">
        <f>ROUND('[2]Sheet1'!F9,1)</f>
        <v>-6.1</v>
      </c>
    </row>
    <row r="17" spans="1:4" ht="26.25" customHeight="1">
      <c r="A17" s="50" t="s">
        <v>238</v>
      </c>
      <c r="B17" s="51">
        <f>'[2]Sheet1'!$C10/10000</f>
        <v>423.98961747979996</v>
      </c>
      <c r="C17" s="52">
        <f>'[2]Sheet1'!D10/10000</f>
        <v>453.50797989959995</v>
      </c>
      <c r="D17" s="53">
        <f>ROUND('[2]Sheet1'!F10,1)</f>
        <v>-17.8</v>
      </c>
    </row>
    <row r="18" spans="1:4" ht="26.25" customHeight="1">
      <c r="A18" s="50" t="s">
        <v>203</v>
      </c>
      <c r="B18" s="51">
        <f>'[2]Sheet1'!$C11/10000</f>
        <v>0.6089110775000001</v>
      </c>
      <c r="C18" s="52">
        <f>'[2]Sheet1'!D11/10000</f>
        <v>0.5781746912000001</v>
      </c>
      <c r="D18" s="53">
        <f>ROUND('[2]Sheet1'!F11,1)</f>
        <v>-53.5</v>
      </c>
    </row>
    <row r="19" spans="1:4" ht="26.25" customHeight="1">
      <c r="A19" s="45" t="s">
        <v>204</v>
      </c>
      <c r="B19" s="62">
        <f>'[2]Sheet1'!$C12/10000</f>
        <v>2069.243069401</v>
      </c>
      <c r="C19" s="63">
        <f>'[2]Sheet1'!D12/10000</f>
        <v>1993.7972825663</v>
      </c>
      <c r="D19" s="64">
        <f>ROUND('[2]Sheet1'!F12,1)</f>
        <v>19.8</v>
      </c>
    </row>
    <row r="20" spans="1:4" ht="26.25" customHeight="1">
      <c r="A20" s="50" t="s">
        <v>205</v>
      </c>
      <c r="B20" s="51">
        <f>'[2]Sheet1'!$C13/10000</f>
        <v>441.97971085049994</v>
      </c>
      <c r="C20" s="52">
        <f>'[2]Sheet1'!D13/10000</f>
        <v>444.25214661250004</v>
      </c>
      <c r="D20" s="53">
        <f>ROUND('[2]Sheet1'!F13,1)</f>
        <v>15</v>
      </c>
    </row>
    <row r="21" spans="1:4" ht="26.25" customHeight="1">
      <c r="A21" s="65" t="s">
        <v>206</v>
      </c>
      <c r="B21" s="55">
        <f>'[2]Sheet1'!$C14/10000</f>
        <v>1591.4417577385</v>
      </c>
      <c r="C21" s="56">
        <f>'[2]Sheet1'!D14/10000</f>
        <v>1517.443538561</v>
      </c>
      <c r="D21" s="57">
        <f>ROUND('[2]Sheet1'!F14,1)</f>
        <v>20</v>
      </c>
    </row>
    <row r="22" spans="1:4" ht="17.25">
      <c r="A22" s="37" t="s">
        <v>207</v>
      </c>
      <c r="B22" s="41"/>
      <c r="C22" s="41"/>
      <c r="D22" s="66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10" sqref="L10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4" bestFit="1" customWidth="1"/>
  </cols>
  <sheetData>
    <row r="1" spans="1:4" ht="24.75">
      <c r="A1" s="296" t="s">
        <v>208</v>
      </c>
      <c r="B1" s="296"/>
      <c r="C1" s="296"/>
      <c r="D1" s="296"/>
    </row>
    <row r="3" spans="1:4" ht="17.25">
      <c r="A3" s="22"/>
      <c r="B3" s="281" t="s">
        <v>209</v>
      </c>
      <c r="C3" s="281"/>
      <c r="D3" s="281"/>
    </row>
    <row r="4" spans="1:5" s="19" customFormat="1" ht="35.25">
      <c r="A4" s="23" t="s">
        <v>210</v>
      </c>
      <c r="B4" s="24" t="s">
        <v>211</v>
      </c>
      <c r="C4" s="25" t="s">
        <v>212</v>
      </c>
      <c r="D4" s="26" t="s">
        <v>213</v>
      </c>
      <c r="E4" s="27"/>
    </row>
    <row r="5" spans="1:6" s="20" customFormat="1" ht="26.25" customHeight="1">
      <c r="A5" s="28" t="s">
        <v>239</v>
      </c>
      <c r="B5" s="29">
        <f>'[5]Sheet1'!$C$11</f>
        <v>100.71950273</v>
      </c>
      <c r="C5" s="239">
        <f>'[5]Sheet1'!D11</f>
        <v>104.43460513</v>
      </c>
      <c r="D5" s="30">
        <f>'[5]Sheet1'!$E$11</f>
        <v>104.37616588</v>
      </c>
      <c r="E5" s="31"/>
      <c r="F5" s="31"/>
    </row>
    <row r="6" spans="1:5" s="20" customFormat="1" ht="26.25" customHeight="1">
      <c r="A6" s="32" t="s">
        <v>223</v>
      </c>
      <c r="B6" s="33">
        <f>'[5]Sheet1'!$C$12</f>
        <v>102.64782655</v>
      </c>
      <c r="C6" s="240">
        <f>'[5]Sheet1'!D12</f>
        <v>114.77751605</v>
      </c>
      <c r="D6" s="34">
        <f>'[5]Sheet1'!$E$12</f>
        <v>114.04974906</v>
      </c>
      <c r="E6" s="31"/>
    </row>
    <row r="7" spans="1:5" s="20" customFormat="1" ht="26.25" customHeight="1">
      <c r="A7" s="32" t="s">
        <v>224</v>
      </c>
      <c r="B7" s="33">
        <f>'[5]Sheet1'!C19</f>
        <v>100</v>
      </c>
      <c r="C7" s="240">
        <f>'[5]Sheet1'!D19</f>
        <v>100.07606642</v>
      </c>
      <c r="D7" s="34">
        <f>'[5]Sheet1'!E19</f>
        <v>100.07606642</v>
      </c>
      <c r="E7" s="31"/>
    </row>
    <row r="8" spans="1:5" s="20" customFormat="1" ht="26.25" customHeight="1">
      <c r="A8" s="32" t="s">
        <v>225</v>
      </c>
      <c r="B8" s="33">
        <f>'[5]Sheet1'!C20</f>
        <v>100</v>
      </c>
      <c r="C8" s="240">
        <f>'[5]Sheet1'!D20</f>
        <v>99.51295932</v>
      </c>
      <c r="D8" s="34">
        <f>'[5]Sheet1'!E20</f>
        <v>99.77644396</v>
      </c>
      <c r="E8" s="31"/>
    </row>
    <row r="9" spans="1:5" s="20" customFormat="1" ht="26.25" customHeight="1">
      <c r="A9" s="32" t="s">
        <v>226</v>
      </c>
      <c r="B9" s="33">
        <f>'[5]Sheet1'!C21</f>
        <v>99.89937059</v>
      </c>
      <c r="C9" s="240">
        <f>'[5]Sheet1'!D21</f>
        <v>99.31485436</v>
      </c>
      <c r="D9" s="34">
        <f>'[5]Sheet1'!E21</f>
        <v>99.25285283</v>
      </c>
      <c r="E9" s="31"/>
    </row>
    <row r="10" spans="1:5" s="20" customFormat="1" ht="26.25" customHeight="1">
      <c r="A10" s="32" t="s">
        <v>227</v>
      </c>
      <c r="B10" s="33">
        <f>'[5]Sheet1'!C22</f>
        <v>98.77006967</v>
      </c>
      <c r="C10" s="240">
        <f>'[5]Sheet1'!D22</f>
        <v>98.73743561</v>
      </c>
      <c r="D10" s="34">
        <f>'[5]Sheet1'!E22</f>
        <v>99.75518794</v>
      </c>
      <c r="E10" s="31"/>
    </row>
    <row r="11" spans="1:5" s="20" customFormat="1" ht="26.25" customHeight="1">
      <c r="A11" s="32" t="s">
        <v>228</v>
      </c>
      <c r="B11" s="33">
        <f>'[5]Sheet1'!C23</f>
        <v>100</v>
      </c>
      <c r="C11" s="240">
        <f>'[5]Sheet1'!D23</f>
        <v>101.07142761</v>
      </c>
      <c r="D11" s="34">
        <f>'[5]Sheet1'!E23</f>
        <v>101.12754237</v>
      </c>
      <c r="E11" s="31"/>
    </row>
    <row r="12" spans="1:5" s="20" customFormat="1" ht="26.25" customHeight="1">
      <c r="A12" s="32" t="s">
        <v>229</v>
      </c>
      <c r="B12" s="33">
        <f>'[5]Sheet1'!C24</f>
        <v>100.16853238</v>
      </c>
      <c r="C12" s="240">
        <f>'[5]Sheet1'!D24</f>
        <v>100.65129005</v>
      </c>
      <c r="D12" s="34">
        <f>'[5]Sheet1'!E24</f>
        <v>100.58973039</v>
      </c>
      <c r="E12" s="31"/>
    </row>
    <row r="13" spans="1:9" s="20" customFormat="1" ht="26.25" customHeight="1">
      <c r="A13" s="32" t="s">
        <v>230</v>
      </c>
      <c r="B13" s="33">
        <f>'[5]Sheet1'!C25</f>
        <v>99.99505922</v>
      </c>
      <c r="C13" s="240">
        <f>'[5]Sheet1'!D25</f>
        <v>103.95016072</v>
      </c>
      <c r="D13" s="34">
        <f>'[5]Sheet1'!E25</f>
        <v>103.78477921</v>
      </c>
      <c r="E13" s="31"/>
      <c r="I13" s="298"/>
    </row>
    <row r="14" spans="1:5" s="20" customFormat="1" ht="26.25" customHeight="1">
      <c r="A14" s="35" t="s">
        <v>214</v>
      </c>
      <c r="B14" s="222">
        <f>'[5]Sheet1'!C26</f>
        <v>100.45905889</v>
      </c>
      <c r="C14" s="241">
        <f>'[5]Sheet1'!D26</f>
        <v>103.85206169</v>
      </c>
      <c r="D14" s="36">
        <f>'[5]Sheet1'!E26</f>
        <v>103.9201914</v>
      </c>
      <c r="E14" s="31"/>
    </row>
    <row r="15" ht="15.75">
      <c r="A15" s="37" t="s">
        <v>215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="70" zoomScaleNormal="70" zoomScalePageLayoutView="0" workbookViewId="0" topLeftCell="A1">
      <selection activeCell="U12" sqref="U12"/>
    </sheetView>
  </sheetViews>
  <sheetFormatPr defaultColWidth="8.00390625" defaultRowHeight="14.25"/>
  <cols>
    <col min="1" max="1" width="15.00390625" style="12" customWidth="1"/>
    <col min="2" max="2" width="9.125" style="13" customWidth="1"/>
    <col min="3" max="3" width="10.00390625" style="13" customWidth="1"/>
    <col min="4" max="7" width="9.75390625" style="14" customWidth="1"/>
    <col min="8" max="8" width="11.25390625" style="15" customWidth="1"/>
    <col min="9" max="9" width="8.00390625" style="14" customWidth="1"/>
    <col min="10" max="10" width="6.75390625" style="14" customWidth="1"/>
    <col min="11" max="11" width="13.75390625" style="15" customWidth="1"/>
    <col min="12" max="12" width="9.50390625" style="14" customWidth="1"/>
    <col min="13" max="13" width="7.50390625" style="14" bestFit="1" customWidth="1"/>
    <col min="14" max="14" width="12.375" style="15" customWidth="1"/>
    <col min="15" max="16" width="8.50390625" style="16" customWidth="1"/>
  </cols>
  <sheetData>
    <row r="1" ht="27.75" customHeight="1"/>
    <row r="2" spans="1:16" ht="44.25" customHeight="1">
      <c r="A2" s="283" t="s">
        <v>273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s="9" customFormat="1" ht="26.25" customHeight="1">
      <c r="A3" s="284"/>
      <c r="B3" s="291" t="s">
        <v>216</v>
      </c>
      <c r="C3" s="291"/>
      <c r="D3" s="282" t="s">
        <v>24</v>
      </c>
      <c r="E3" s="289"/>
      <c r="F3" s="285"/>
      <c r="G3" s="286"/>
      <c r="H3" s="282" t="s">
        <v>30</v>
      </c>
      <c r="I3" s="282"/>
      <c r="J3" s="282"/>
      <c r="K3" s="282" t="s">
        <v>246</v>
      </c>
      <c r="L3" s="282"/>
      <c r="M3" s="282"/>
      <c r="N3" s="282" t="s">
        <v>247</v>
      </c>
      <c r="O3" s="282"/>
      <c r="P3" s="282"/>
    </row>
    <row r="4" spans="1:16" s="196" customFormat="1" ht="32.25" customHeight="1">
      <c r="A4" s="284"/>
      <c r="B4" s="291"/>
      <c r="C4" s="291"/>
      <c r="D4" s="282"/>
      <c r="E4" s="289"/>
      <c r="F4" s="289" t="s">
        <v>267</v>
      </c>
      <c r="G4" s="290"/>
      <c r="H4" s="282"/>
      <c r="I4" s="282"/>
      <c r="J4" s="282"/>
      <c r="K4" s="282"/>
      <c r="L4" s="282"/>
      <c r="M4" s="282"/>
      <c r="N4" s="282"/>
      <c r="O4" s="282"/>
      <c r="P4" s="282"/>
    </row>
    <row r="5" spans="1:16" s="10" customFormat="1" ht="37.5" customHeight="1">
      <c r="A5" s="253"/>
      <c r="B5" s="195" t="s">
        <v>217</v>
      </c>
      <c r="C5" s="195" t="s">
        <v>218</v>
      </c>
      <c r="D5" s="195" t="s">
        <v>85</v>
      </c>
      <c r="E5" s="195" t="s">
        <v>218</v>
      </c>
      <c r="F5" s="225" t="s">
        <v>268</v>
      </c>
      <c r="G5" s="225" t="s">
        <v>269</v>
      </c>
      <c r="H5" s="2" t="s">
        <v>154</v>
      </c>
      <c r="I5" s="195" t="s">
        <v>85</v>
      </c>
      <c r="J5" s="195" t="s">
        <v>218</v>
      </c>
      <c r="K5" s="2" t="s">
        <v>154</v>
      </c>
      <c r="L5" s="195" t="s">
        <v>85</v>
      </c>
      <c r="M5" s="195" t="s">
        <v>218</v>
      </c>
      <c r="N5" s="2" t="s">
        <v>154</v>
      </c>
      <c r="O5" s="195" t="s">
        <v>85</v>
      </c>
      <c r="P5" s="5" t="s">
        <v>218</v>
      </c>
    </row>
    <row r="6" spans="1:16" s="11" customFormat="1" ht="37.5" customHeight="1">
      <c r="A6" s="252" t="s">
        <v>86</v>
      </c>
      <c r="B6" s="17">
        <v>-6</v>
      </c>
      <c r="C6" s="17" t="s">
        <v>23</v>
      </c>
      <c r="D6" s="17">
        <f>'[9]1-2月'!$D5</f>
        <v>-13.2</v>
      </c>
      <c r="E6" s="17" t="s">
        <v>23</v>
      </c>
      <c r="F6" s="17">
        <v>0.7950093896930355</v>
      </c>
      <c r="G6" s="17" t="s">
        <v>23</v>
      </c>
      <c r="H6" s="18">
        <f>'[4]Sheet1'!$B5/10000</f>
        <v>216.251977987608</v>
      </c>
      <c r="I6" s="17">
        <f>'[4]Sheet1'!$C5</f>
        <v>-13.784575383218339</v>
      </c>
      <c r="J6" s="17" t="s">
        <v>23</v>
      </c>
      <c r="K6" s="18">
        <f>'[1]Sheet1'!$B3/10000</f>
        <v>59.5964</v>
      </c>
      <c r="L6" s="17">
        <f>'[1]Sheet1'!$C3</f>
        <v>-12.230453159747285</v>
      </c>
      <c r="M6" s="17" t="s">
        <v>23</v>
      </c>
      <c r="N6" s="18">
        <f>'[1]Sheet1'!$D3/10000</f>
        <v>26.7372</v>
      </c>
      <c r="O6" s="17">
        <f>'[1]Sheet1'!$E3</f>
        <v>-10.037549965680142</v>
      </c>
      <c r="P6" s="197" t="s">
        <v>23</v>
      </c>
    </row>
    <row r="7" spans="1:16" s="10" customFormat="1" ht="37.5" customHeight="1">
      <c r="A7" s="254" t="s">
        <v>219</v>
      </c>
      <c r="B7" s="17">
        <v>-15.8</v>
      </c>
      <c r="C7" s="198">
        <f>RANK(B7,$B$7:$B$19,0)</f>
        <v>13</v>
      </c>
      <c r="D7" s="17">
        <f>'[9]1-2月'!$D6</f>
        <v>-18.9</v>
      </c>
      <c r="E7" s="198">
        <f>RANK(D7,$D$7:$D$19,0)</f>
        <v>10</v>
      </c>
      <c r="F7" s="226">
        <v>15.752170773080735</v>
      </c>
      <c r="G7" s="198">
        <f>RANK(F7,$F$7:$F$19)</f>
        <v>6</v>
      </c>
      <c r="H7" s="18">
        <f>'[4]Sheet1'!$B6/10000</f>
        <v>72.3851309636513</v>
      </c>
      <c r="I7" s="17">
        <f>'[4]Sheet1'!$C6</f>
        <v>-13.5</v>
      </c>
      <c r="J7" s="198">
        <f>RANK(I7,$I$7:$I$19,0)</f>
        <v>9</v>
      </c>
      <c r="K7" s="18">
        <f>'[1]Sheet1'!$B11/10000</f>
        <v>4.4461</v>
      </c>
      <c r="L7" s="17">
        <f>'[1]Sheet1'!$C11</f>
        <v>-13.582382553596759</v>
      </c>
      <c r="M7" s="198">
        <f>RANK(L7,$L$7:$L$19,0)</f>
        <v>9</v>
      </c>
      <c r="N7" s="18">
        <f>'[1]Sheet1'!$D11/10000</f>
        <v>1.2856</v>
      </c>
      <c r="O7" s="17">
        <f>'[1]Sheet1'!$E11</f>
        <v>-13.654375713614073</v>
      </c>
      <c r="P7" s="199">
        <f>RANK(O7,$O$7:$O$19,0)</f>
        <v>7</v>
      </c>
    </row>
    <row r="8" spans="1:16" s="10" customFormat="1" ht="37.5" customHeight="1">
      <c r="A8" s="254" t="s">
        <v>89</v>
      </c>
      <c r="B8" s="17">
        <v>-8</v>
      </c>
      <c r="C8" s="198">
        <f aca="true" t="shared" si="0" ref="C8:C19">RANK(B8,$B$7:$B$19,0)</f>
        <v>10</v>
      </c>
      <c r="D8" s="17">
        <f>'[9]1-2月'!$D7</f>
        <v>7</v>
      </c>
      <c r="E8" s="198">
        <f>RANK(D8,$D$7:$D$19,0)</f>
        <v>3</v>
      </c>
      <c r="F8" s="226">
        <v>22.200388863608154</v>
      </c>
      <c r="G8" s="198">
        <f>RANK(F8,$F$7:$F$19)</f>
        <v>4</v>
      </c>
      <c r="H8" s="18">
        <f>'[4]Sheet1'!$B7/10000</f>
        <v>4.978391236571304</v>
      </c>
      <c r="I8" s="17">
        <f>'[4]Sheet1'!$C7</f>
        <v>-12.5</v>
      </c>
      <c r="J8" s="198">
        <f aca="true" t="shared" si="1" ref="J8:J19">RANK(I8,$I$7:$I$19,0)</f>
        <v>3</v>
      </c>
      <c r="K8" s="18">
        <f>'[1]Sheet1'!$B12/10000</f>
        <v>2.2416</v>
      </c>
      <c r="L8" s="17">
        <f>'[1]Sheet1'!$C12</f>
        <v>-5.2898428257562955</v>
      </c>
      <c r="M8" s="198">
        <f aca="true" t="shared" si="2" ref="M8:M19">RANK(L8,$L$7:$L$19,0)</f>
        <v>7</v>
      </c>
      <c r="N8" s="18">
        <f>'[1]Sheet1'!$D12/10000</f>
        <v>1.0588</v>
      </c>
      <c r="O8" s="17">
        <f>'[1]Sheet1'!$E12</f>
        <v>76.40786404531823</v>
      </c>
      <c r="P8" s="199">
        <f aca="true" t="shared" si="3" ref="P8:P19">RANK(O8,$O$7:$O$19,0)</f>
        <v>2</v>
      </c>
    </row>
    <row r="9" spans="1:16" s="10" customFormat="1" ht="37.5" customHeight="1">
      <c r="A9" s="254" t="s">
        <v>90</v>
      </c>
      <c r="B9" s="17">
        <v>0.5</v>
      </c>
      <c r="C9" s="198">
        <f t="shared" si="0"/>
        <v>3</v>
      </c>
      <c r="D9" s="17">
        <f>'[9]1-2月'!$D8</f>
        <v>-10.9</v>
      </c>
      <c r="E9" s="198">
        <f aca="true" t="shared" si="4" ref="E9:E19">RANK(D9,$D$7:$D$19,0)</f>
        <v>9</v>
      </c>
      <c r="F9" s="226">
        <v>16.914375010616084</v>
      </c>
      <c r="G9" s="198">
        <f aca="true" t="shared" si="5" ref="G9:G19">RANK(F9,$F$7:$F$19)</f>
        <v>5</v>
      </c>
      <c r="H9" s="18">
        <f>'[4]Sheet1'!$B8/10000</f>
        <v>7.580954047784555</v>
      </c>
      <c r="I9" s="17">
        <f>'[4]Sheet1'!$C8</f>
        <v>-13.900000000000006</v>
      </c>
      <c r="J9" s="198">
        <f t="shared" si="1"/>
        <v>10</v>
      </c>
      <c r="K9" s="18">
        <f>'[1]Sheet1'!$B13/10000</f>
        <v>0.488</v>
      </c>
      <c r="L9" s="17">
        <f>'[1]Sheet1'!$C13</f>
        <v>-48.50691146987444</v>
      </c>
      <c r="M9" s="198">
        <f t="shared" si="2"/>
        <v>12</v>
      </c>
      <c r="N9" s="18">
        <f>'[1]Sheet1'!$D13/10000</f>
        <v>0.2456</v>
      </c>
      <c r="O9" s="17">
        <f>'[1]Sheet1'!$E13</f>
        <v>-47.55498612000855</v>
      </c>
      <c r="P9" s="199">
        <f t="shared" si="3"/>
        <v>12</v>
      </c>
    </row>
    <row r="10" spans="1:16" s="10" customFormat="1" ht="37.5" customHeight="1">
      <c r="A10" s="254" t="s">
        <v>91</v>
      </c>
      <c r="B10" s="17">
        <v>-0.5</v>
      </c>
      <c r="C10" s="198">
        <f t="shared" si="0"/>
        <v>4</v>
      </c>
      <c r="D10" s="17">
        <f>'[9]1-2月'!$D13</f>
        <v>5.163797890061076</v>
      </c>
      <c r="E10" s="198">
        <f t="shared" si="4"/>
        <v>6</v>
      </c>
      <c r="F10" s="226">
        <v>8.460835539726801</v>
      </c>
      <c r="G10" s="198">
        <f t="shared" si="5"/>
        <v>8</v>
      </c>
      <c r="H10" s="18">
        <f>'[4]Sheet1'!$B9/10000</f>
        <v>18.687074426628357</v>
      </c>
      <c r="I10" s="17">
        <f>'[4]Sheet1'!$C9</f>
        <v>-12.800000000000011</v>
      </c>
      <c r="J10" s="198">
        <f t="shared" si="1"/>
        <v>5</v>
      </c>
      <c r="K10" s="18">
        <f>'[1]Sheet1'!$B20/10000</f>
        <v>2.9503</v>
      </c>
      <c r="L10" s="17">
        <f>'[1]Sheet1'!$C20</f>
        <v>1.506967142611387</v>
      </c>
      <c r="M10" s="198">
        <f t="shared" si="2"/>
        <v>5</v>
      </c>
      <c r="N10" s="18">
        <f>'[1]Sheet1'!$D20/10000</f>
        <v>1.7341</v>
      </c>
      <c r="O10" s="17">
        <f>'[1]Sheet1'!$E20</f>
        <v>2.5487876995860432</v>
      </c>
      <c r="P10" s="199">
        <f t="shared" si="3"/>
        <v>5</v>
      </c>
    </row>
    <row r="11" spans="1:16" s="10" customFormat="1" ht="37.5" customHeight="1">
      <c r="A11" s="254" t="s">
        <v>92</v>
      </c>
      <c r="B11" s="17">
        <v>-4.8</v>
      </c>
      <c r="C11" s="198">
        <f t="shared" si="0"/>
        <v>7</v>
      </c>
      <c r="D11" s="17">
        <f>'[9]1-2月'!$D14</f>
        <v>-38.859649122807</v>
      </c>
      <c r="E11" s="198">
        <f t="shared" si="4"/>
        <v>13</v>
      </c>
      <c r="F11" s="226">
        <v>-43.53197241895303</v>
      </c>
      <c r="G11" s="198">
        <f t="shared" si="5"/>
        <v>12</v>
      </c>
      <c r="H11" s="18">
        <f>'[4]Sheet1'!$B10/10000</f>
        <v>16.39039017420107</v>
      </c>
      <c r="I11" s="17">
        <f>'[4]Sheet1'!$C10</f>
        <v>-20.83</v>
      </c>
      <c r="J11" s="198">
        <f t="shared" si="1"/>
        <v>13</v>
      </c>
      <c r="K11" s="18">
        <f>'[1]Sheet1'!$B19/10000</f>
        <v>1.9937</v>
      </c>
      <c r="L11" s="17">
        <f>'[1]Sheet1'!$C19</f>
        <v>-4.6122195110281865</v>
      </c>
      <c r="M11" s="198">
        <f t="shared" si="2"/>
        <v>6</v>
      </c>
      <c r="N11" s="18">
        <f>'[1]Sheet1'!$D19/10000</f>
        <v>1.2131</v>
      </c>
      <c r="O11" s="17">
        <f>'[1]Sheet1'!$E19</f>
        <v>13.884716485167118</v>
      </c>
      <c r="P11" s="199">
        <f t="shared" si="3"/>
        <v>3</v>
      </c>
    </row>
    <row r="12" spans="1:16" s="10" customFormat="1" ht="37.5" customHeight="1">
      <c r="A12" s="254" t="s">
        <v>93</v>
      </c>
      <c r="B12" s="17">
        <v>-13.1</v>
      </c>
      <c r="C12" s="198">
        <f t="shared" si="0"/>
        <v>12</v>
      </c>
      <c r="D12" s="17">
        <f>'[9]1-2月'!$D15</f>
        <v>-25.145711906744367</v>
      </c>
      <c r="E12" s="198">
        <f t="shared" si="4"/>
        <v>11</v>
      </c>
      <c r="F12" s="226">
        <v>-57.71715243401629</v>
      </c>
      <c r="G12" s="198">
        <f t="shared" si="5"/>
        <v>13</v>
      </c>
      <c r="H12" s="18">
        <f>'[4]Sheet1'!$B11/10000</f>
        <v>15.259069269855926</v>
      </c>
      <c r="I12" s="17">
        <f>'[4]Sheet1'!$C11</f>
        <v>-13.200000000000003</v>
      </c>
      <c r="J12" s="198">
        <f t="shared" si="1"/>
        <v>7</v>
      </c>
      <c r="K12" s="18">
        <f>'[1]Sheet1'!$B17/10000</f>
        <v>6.7048</v>
      </c>
      <c r="L12" s="17">
        <f>'[1]Sheet1'!$C17</f>
        <v>82.09174112598788</v>
      </c>
      <c r="M12" s="198">
        <f t="shared" si="2"/>
        <v>1</v>
      </c>
      <c r="N12" s="18">
        <f>'[1]Sheet1'!$D17/10000</f>
        <v>5.1625</v>
      </c>
      <c r="O12" s="17">
        <f>'[1]Sheet1'!$E17</f>
        <v>116.80245254493533</v>
      </c>
      <c r="P12" s="199">
        <f t="shared" si="3"/>
        <v>1</v>
      </c>
    </row>
    <row r="13" spans="1:16" s="10" customFormat="1" ht="37.5" customHeight="1">
      <c r="A13" s="254" t="s">
        <v>94</v>
      </c>
      <c r="B13" s="17">
        <v>-9.6</v>
      </c>
      <c r="C13" s="198">
        <f t="shared" si="0"/>
        <v>11</v>
      </c>
      <c r="D13" s="17">
        <f>'[9]1-2月'!$D16</f>
        <v>-5.112279025322508</v>
      </c>
      <c r="E13" s="198">
        <f t="shared" si="4"/>
        <v>8</v>
      </c>
      <c r="F13" s="226">
        <v>25.15233286908078</v>
      </c>
      <c r="G13" s="198">
        <f t="shared" si="5"/>
        <v>3</v>
      </c>
      <c r="H13" s="18">
        <f>'[4]Sheet1'!$B12/10000</f>
        <v>20.094513456349095</v>
      </c>
      <c r="I13" s="17">
        <f>'[4]Sheet1'!$C12</f>
        <v>-12.200000000000003</v>
      </c>
      <c r="J13" s="198">
        <f t="shared" si="1"/>
        <v>1</v>
      </c>
      <c r="K13" s="18">
        <f>'[1]Sheet1'!$B16/10000</f>
        <v>4.1427</v>
      </c>
      <c r="L13" s="17">
        <f>'[1]Sheet1'!$C16</f>
        <v>6.11152378269</v>
      </c>
      <c r="M13" s="198">
        <f t="shared" si="2"/>
        <v>3</v>
      </c>
      <c r="N13" s="18">
        <f>'[1]Sheet1'!$D16/10000</f>
        <v>2.1034</v>
      </c>
      <c r="O13" s="17">
        <f>'[1]Sheet1'!$E16</f>
        <v>5.227875331432301</v>
      </c>
      <c r="P13" s="199">
        <f t="shared" si="3"/>
        <v>4</v>
      </c>
    </row>
    <row r="14" spans="1:16" s="10" customFormat="1" ht="37.5" customHeight="1">
      <c r="A14" s="254" t="s">
        <v>95</v>
      </c>
      <c r="B14" s="17">
        <v>-6.2</v>
      </c>
      <c r="C14" s="198">
        <f t="shared" si="0"/>
        <v>9</v>
      </c>
      <c r="D14" s="17">
        <f>'[9]1-2月'!$D17</f>
        <v>6.6</v>
      </c>
      <c r="E14" s="198">
        <f t="shared" si="4"/>
        <v>4</v>
      </c>
      <c r="F14" s="226">
        <v>15.02517926346178</v>
      </c>
      <c r="G14" s="198">
        <f t="shared" si="5"/>
        <v>7</v>
      </c>
      <c r="H14" s="18">
        <f>'[4]Sheet1'!$B13/10000</f>
        <v>14.829420261000712</v>
      </c>
      <c r="I14" s="17">
        <f>'[4]Sheet1'!$C13</f>
        <v>-12.800000000000011</v>
      </c>
      <c r="J14" s="198">
        <f t="shared" si="1"/>
        <v>5</v>
      </c>
      <c r="K14" s="18">
        <f>'[1]Sheet1'!$B15/10000</f>
        <v>1.801</v>
      </c>
      <c r="L14" s="17">
        <f>'[1]Sheet1'!$C15</f>
        <v>-55.79174746557353</v>
      </c>
      <c r="M14" s="198">
        <f t="shared" si="2"/>
        <v>13</v>
      </c>
      <c r="N14" s="18">
        <f>'[1]Sheet1'!$D15/10000</f>
        <v>1.0512</v>
      </c>
      <c r="O14" s="17">
        <f>'[1]Sheet1'!$E15</f>
        <v>-49.20266743983763</v>
      </c>
      <c r="P14" s="199">
        <f t="shared" si="3"/>
        <v>13</v>
      </c>
    </row>
    <row r="15" spans="1:16" s="10" customFormat="1" ht="37.5" customHeight="1">
      <c r="A15" s="254" t="s">
        <v>96</v>
      </c>
      <c r="B15" s="17">
        <v>-5.2</v>
      </c>
      <c r="C15" s="198">
        <f t="shared" si="0"/>
        <v>8</v>
      </c>
      <c r="D15" s="17">
        <f>'[9]1-2月'!$D18</f>
        <v>5.992303463441445</v>
      </c>
      <c r="E15" s="198">
        <f t="shared" si="4"/>
        <v>5</v>
      </c>
      <c r="F15" s="226">
        <v>6.856472124897394</v>
      </c>
      <c r="G15" s="198">
        <f t="shared" si="5"/>
        <v>9</v>
      </c>
      <c r="H15" s="18">
        <f>'[4]Sheet1'!$B14/10000</f>
        <v>14.356192891077615</v>
      </c>
      <c r="I15" s="17">
        <f>'[4]Sheet1'!$C14</f>
        <v>-12.400000000000006</v>
      </c>
      <c r="J15" s="198">
        <f t="shared" si="1"/>
        <v>2</v>
      </c>
      <c r="K15" s="18">
        <f>'[1]Sheet1'!$B18/10000</f>
        <v>2.1719</v>
      </c>
      <c r="L15" s="17">
        <f>'[1]Sheet1'!$C18</f>
        <v>4.654748711029725</v>
      </c>
      <c r="M15" s="198">
        <f t="shared" si="2"/>
        <v>4</v>
      </c>
      <c r="N15" s="18">
        <f>'[1]Sheet1'!$D18/10000</f>
        <v>1.0185</v>
      </c>
      <c r="O15" s="17">
        <f>'[1]Sheet1'!$E18</f>
        <v>-15.51924353019244</v>
      </c>
      <c r="P15" s="199">
        <f t="shared" si="3"/>
        <v>8</v>
      </c>
    </row>
    <row r="16" spans="1:16" s="10" customFormat="1" ht="37.5" customHeight="1">
      <c r="A16" s="254" t="s">
        <v>220</v>
      </c>
      <c r="B16" s="17">
        <v>-3.5</v>
      </c>
      <c r="C16" s="198">
        <f t="shared" si="0"/>
        <v>6</v>
      </c>
      <c r="D16" s="17">
        <f>'[9]1-2月'!$D9</f>
        <v>-33.9</v>
      </c>
      <c r="E16" s="198">
        <f t="shared" si="4"/>
        <v>12</v>
      </c>
      <c r="F16" s="226">
        <v>-40.21650963998253</v>
      </c>
      <c r="G16" s="198">
        <f t="shared" si="5"/>
        <v>11</v>
      </c>
      <c r="H16" s="18">
        <f>'[4]Sheet1'!$B15/10000</f>
        <v>19.67468856357019</v>
      </c>
      <c r="I16" s="17">
        <f>'[4]Sheet1'!$C15</f>
        <v>-12.5</v>
      </c>
      <c r="J16" s="198">
        <f t="shared" si="1"/>
        <v>3</v>
      </c>
      <c r="K16" s="18">
        <f>'[1]Sheet1'!$B8/10000</f>
        <v>6.9405</v>
      </c>
      <c r="L16" s="17">
        <f>'[1]Sheet1'!$C8</f>
        <v>-8.864698776196235</v>
      </c>
      <c r="M16" s="198">
        <f t="shared" si="2"/>
        <v>8</v>
      </c>
      <c r="N16" s="18">
        <f>'[1]Sheet1'!$D8/10000</f>
        <v>1.4022</v>
      </c>
      <c r="O16" s="17">
        <f>'[1]Sheet1'!$E8</f>
        <v>-36.19693315739182</v>
      </c>
      <c r="P16" s="199">
        <f t="shared" si="3"/>
        <v>11</v>
      </c>
    </row>
    <row r="17" spans="1:16" s="10" customFormat="1" ht="37.5" customHeight="1">
      <c r="A17" s="254" t="s">
        <v>221</v>
      </c>
      <c r="B17" s="17">
        <v>3.1</v>
      </c>
      <c r="C17" s="198">
        <f t="shared" si="0"/>
        <v>1</v>
      </c>
      <c r="D17" s="17">
        <f>'[9]1-2月'!$D10</f>
        <v>17</v>
      </c>
      <c r="E17" s="198">
        <f t="shared" si="4"/>
        <v>1</v>
      </c>
      <c r="F17" s="226">
        <v>1185.5563928661138</v>
      </c>
      <c r="G17" s="198">
        <f t="shared" si="5"/>
        <v>1</v>
      </c>
      <c r="H17" s="18">
        <f>'[4]Sheet1'!$B16/10000</f>
        <v>5.700888526902206</v>
      </c>
      <c r="I17" s="17">
        <f>'[4]Sheet1'!$C16</f>
        <v>-13.299999999999997</v>
      </c>
      <c r="J17" s="198">
        <f t="shared" si="1"/>
        <v>8</v>
      </c>
      <c r="K17" s="18">
        <f>'[1]Sheet1'!$B9/10000</f>
        <v>0.8968</v>
      </c>
      <c r="L17" s="17">
        <f>'[1]Sheet1'!$C9</f>
        <v>-26.467694326008527</v>
      </c>
      <c r="M17" s="198">
        <f t="shared" si="2"/>
        <v>11</v>
      </c>
      <c r="N17" s="18">
        <f>'[1]Sheet1'!$D9/10000</f>
        <v>0.2658</v>
      </c>
      <c r="O17" s="17">
        <f>'[1]Sheet1'!$E9</f>
        <v>-31.881086622245007</v>
      </c>
      <c r="P17" s="199">
        <f t="shared" si="3"/>
        <v>10</v>
      </c>
    </row>
    <row r="18" spans="1:16" s="10" customFormat="1" ht="37.5" customHeight="1">
      <c r="A18" s="254" t="s">
        <v>97</v>
      </c>
      <c r="B18" s="17">
        <v>1.2</v>
      </c>
      <c r="C18" s="198">
        <f t="shared" si="0"/>
        <v>2</v>
      </c>
      <c r="D18" s="17">
        <f>'[9]1-2月'!$D11</f>
        <v>5</v>
      </c>
      <c r="E18" s="198">
        <f t="shared" si="4"/>
        <v>7</v>
      </c>
      <c r="F18" s="226">
        <v>28.69940978077571</v>
      </c>
      <c r="G18" s="198">
        <f t="shared" si="5"/>
        <v>2</v>
      </c>
      <c r="H18" s="18">
        <f>'[4]Sheet1'!$B17/10000</f>
        <v>2.5152354596326565</v>
      </c>
      <c r="I18" s="17">
        <f>'[4]Sheet1'!$C17</f>
        <v>-14.099999999999994</v>
      </c>
      <c r="J18" s="198">
        <f t="shared" si="1"/>
        <v>11</v>
      </c>
      <c r="K18" s="18">
        <f>'[1]Sheet1'!$B7/10000</f>
        <v>0.3456</v>
      </c>
      <c r="L18" s="17">
        <f>'[1]Sheet1'!$C7</f>
        <v>-22.004062288422475</v>
      </c>
      <c r="M18" s="198">
        <f t="shared" si="2"/>
        <v>10</v>
      </c>
      <c r="N18" s="18">
        <f>'[1]Sheet1'!$D7/10000</f>
        <v>0.1795</v>
      </c>
      <c r="O18" s="17">
        <f>'[1]Sheet1'!$E7</f>
        <v>-18.446160835983648</v>
      </c>
      <c r="P18" s="199">
        <f t="shared" si="3"/>
        <v>9</v>
      </c>
    </row>
    <row r="19" spans="1:16" s="10" customFormat="1" ht="37.5" customHeight="1">
      <c r="A19" s="254" t="s">
        <v>248</v>
      </c>
      <c r="B19" s="17">
        <v>-0.8</v>
      </c>
      <c r="C19" s="198">
        <f t="shared" si="0"/>
        <v>5</v>
      </c>
      <c r="D19" s="17">
        <f>'[9]1-2月'!$D12</f>
        <v>8.9</v>
      </c>
      <c r="E19" s="198">
        <f t="shared" si="4"/>
        <v>2</v>
      </c>
      <c r="F19" s="226">
        <v>-10.881673685640536</v>
      </c>
      <c r="G19" s="198">
        <f t="shared" si="5"/>
        <v>10</v>
      </c>
      <c r="H19" s="18">
        <f>'[4]Sheet1'!$B18/10000</f>
        <v>3.8000285888965046</v>
      </c>
      <c r="I19" s="17">
        <f>'[4]Sheet1'!$C18</f>
        <v>-18.597949999999983</v>
      </c>
      <c r="J19" s="198">
        <f t="shared" si="1"/>
        <v>12</v>
      </c>
      <c r="K19" s="18">
        <f>'[1]Sheet1'!$B10/10000</f>
        <v>2.1163</v>
      </c>
      <c r="L19" s="17">
        <f>'[1]Sheet1'!$C10</f>
        <v>36.97734627831716</v>
      </c>
      <c r="M19" s="198">
        <f t="shared" si="2"/>
        <v>2</v>
      </c>
      <c r="N19" s="18">
        <f>'[1]Sheet1'!$D10/10000</f>
        <v>0.8603</v>
      </c>
      <c r="O19" s="17">
        <f>'[1]Sheet1'!$E10</f>
        <v>-7.524454477050412</v>
      </c>
      <c r="P19" s="199">
        <f t="shared" si="3"/>
        <v>6</v>
      </c>
    </row>
    <row r="20" spans="1:16" ht="32.25" customHeight="1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</row>
    <row r="21" spans="4:7" ht="15.75">
      <c r="D21" s="15"/>
      <c r="E21" s="15"/>
      <c r="F21" s="15"/>
      <c r="G21" s="15"/>
    </row>
    <row r="22" spans="4:7" ht="15.75">
      <c r="D22" s="15"/>
      <c r="E22" s="15"/>
      <c r="F22" s="15"/>
      <c r="G22" s="15"/>
    </row>
    <row r="23" spans="4:7" ht="15.75">
      <c r="D23" s="15"/>
      <c r="E23" s="15"/>
      <c r="F23" s="15"/>
      <c r="G23" s="15"/>
    </row>
    <row r="24" spans="4:7" ht="15.75">
      <c r="D24" s="15"/>
      <c r="E24" s="15"/>
      <c r="F24" s="15"/>
      <c r="G24" s="15"/>
    </row>
    <row r="25" spans="4:7" ht="15.75">
      <c r="D25" s="15"/>
      <c r="E25" s="15"/>
      <c r="F25" s="15"/>
      <c r="G25" s="15"/>
    </row>
    <row r="26" spans="4:7" ht="15.75">
      <c r="D26" s="15"/>
      <c r="E26" s="15"/>
      <c r="F26" s="15"/>
      <c r="G26" s="15"/>
    </row>
    <row r="27" spans="4:7" ht="15.75">
      <c r="D27" s="15"/>
      <c r="E27" s="15"/>
      <c r="F27" s="15"/>
      <c r="G27" s="15"/>
    </row>
    <row r="28" spans="4:7" ht="15.75">
      <c r="D28" s="15"/>
      <c r="E28" s="15"/>
      <c r="F28" s="15"/>
      <c r="G28" s="15"/>
    </row>
    <row r="29" spans="4:7" ht="15.75">
      <c r="D29" s="15"/>
      <c r="E29" s="15"/>
      <c r="F29" s="15"/>
      <c r="G29" s="15"/>
    </row>
    <row r="30" spans="4:7" ht="15.75">
      <c r="D30" s="15"/>
      <c r="E30" s="15"/>
      <c r="F30" s="15"/>
      <c r="G30" s="15"/>
    </row>
    <row r="31" spans="4:7" ht="15.75">
      <c r="D31" s="15"/>
      <c r="E31" s="15"/>
      <c r="F31" s="15"/>
      <c r="G31" s="15"/>
    </row>
    <row r="32" spans="4:7" ht="15.75">
      <c r="D32" s="15"/>
      <c r="E32" s="15"/>
      <c r="F32" s="15"/>
      <c r="G32" s="15"/>
    </row>
    <row r="33" spans="4:7" ht="15.75">
      <c r="D33" s="15"/>
      <c r="E33" s="15"/>
      <c r="F33" s="15"/>
      <c r="G33" s="15"/>
    </row>
    <row r="34" spans="4:7" ht="15.75">
      <c r="D34" s="15"/>
      <c r="E34" s="15"/>
      <c r="F34" s="15"/>
      <c r="G34" s="15"/>
    </row>
    <row r="35" spans="4:7" ht="15.75">
      <c r="D35" s="15"/>
      <c r="E35" s="15"/>
      <c r="F35" s="15"/>
      <c r="G35" s="15"/>
    </row>
    <row r="36" spans="4:7" ht="15.75">
      <c r="D36" s="15"/>
      <c r="E36" s="15"/>
      <c r="F36" s="15"/>
      <c r="G36" s="15"/>
    </row>
    <row r="37" spans="4:7" ht="15.75">
      <c r="D37" s="15"/>
      <c r="E37" s="15"/>
      <c r="F37" s="15"/>
      <c r="G37" s="15"/>
    </row>
    <row r="38" spans="4:7" ht="15.75">
      <c r="D38" s="15"/>
      <c r="E38" s="15"/>
      <c r="F38" s="15"/>
      <c r="G38" s="15"/>
    </row>
    <row r="39" spans="4:7" ht="15.75">
      <c r="D39" s="15"/>
      <c r="E39" s="15"/>
      <c r="F39" s="15"/>
      <c r="G39" s="15"/>
    </row>
    <row r="40" spans="4:7" ht="15.75">
      <c r="D40" s="15"/>
      <c r="E40" s="15"/>
      <c r="F40" s="15"/>
      <c r="G40" s="15"/>
    </row>
    <row r="41" spans="4:7" ht="15.75">
      <c r="D41" s="15"/>
      <c r="E41" s="15"/>
      <c r="F41" s="15"/>
      <c r="G41" s="15"/>
    </row>
    <row r="42" spans="4:7" ht="15.75">
      <c r="D42" s="15"/>
      <c r="E42" s="15"/>
      <c r="F42" s="15"/>
      <c r="G42" s="15"/>
    </row>
    <row r="43" spans="4:7" ht="15.75">
      <c r="D43" s="15"/>
      <c r="E43" s="15"/>
      <c r="F43" s="15"/>
      <c r="G43" s="15"/>
    </row>
    <row r="44" spans="4:7" ht="15.75">
      <c r="D44" s="15"/>
      <c r="E44" s="15"/>
      <c r="F44" s="15"/>
      <c r="G44" s="15"/>
    </row>
    <row r="45" spans="4:7" ht="15.75">
      <c r="D45" s="15"/>
      <c r="E45" s="15"/>
      <c r="F45" s="15"/>
      <c r="G45" s="15"/>
    </row>
  </sheetData>
  <sheetProtection/>
  <mergeCells count="10">
    <mergeCell ref="A20:P20"/>
    <mergeCell ref="F4:G4"/>
    <mergeCell ref="B3:C4"/>
    <mergeCell ref="D3:E4"/>
    <mergeCell ref="H3:J4"/>
    <mergeCell ref="K3:M4"/>
    <mergeCell ref="N3:P4"/>
    <mergeCell ref="A2:P2"/>
    <mergeCell ref="A3:A4"/>
    <mergeCell ref="F3:G3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0">
      <selection activeCell="H22" sqref="H22"/>
    </sheetView>
  </sheetViews>
  <sheetFormatPr defaultColWidth="8.00390625" defaultRowHeight="14.25"/>
  <cols>
    <col min="1" max="1" width="25.50390625" style="8" customWidth="1"/>
    <col min="2" max="2" width="11.375" style="7" customWidth="1"/>
    <col min="3" max="3" width="17.00390625" style="7" customWidth="1"/>
    <col min="4" max="4" width="14.75390625" style="7" customWidth="1"/>
    <col min="5" max="20" width="9.00390625" style="8" customWidth="1"/>
    <col min="21" max="116" width="8.00390625" style="8" customWidth="1"/>
    <col min="117" max="138" width="9.00390625" style="8" customWidth="1"/>
    <col min="139" max="16384" width="8.00390625" style="8" customWidth="1"/>
  </cols>
  <sheetData>
    <row r="1" spans="1:4" ht="31.5" customHeight="1">
      <c r="A1" s="256" t="s">
        <v>257</v>
      </c>
      <c r="B1" s="256"/>
      <c r="C1" s="256"/>
      <c r="D1" s="256"/>
    </row>
    <row r="2" spans="1:4" ht="17.25" customHeight="1">
      <c r="A2" s="189"/>
      <c r="B2" s="189"/>
      <c r="C2" s="189"/>
      <c r="D2" s="189"/>
    </row>
    <row r="3" spans="1:4" s="6" customFormat="1" ht="27.75" customHeight="1">
      <c r="A3" s="190" t="s">
        <v>250</v>
      </c>
      <c r="B3" s="191" t="s">
        <v>14</v>
      </c>
      <c r="C3" s="192" t="s">
        <v>15</v>
      </c>
      <c r="D3" s="193" t="s">
        <v>16</v>
      </c>
    </row>
    <row r="4" spans="1:4" s="6" customFormat="1" ht="22.5" customHeight="1">
      <c r="A4" s="201" t="s">
        <v>251</v>
      </c>
      <c r="B4" s="202" t="s">
        <v>17</v>
      </c>
      <c r="C4" s="257" t="s">
        <v>252</v>
      </c>
      <c r="D4" s="258"/>
    </row>
    <row r="5" spans="1:4" s="6" customFormat="1" ht="22.5" customHeight="1">
      <c r="A5" s="201" t="s">
        <v>18</v>
      </c>
      <c r="B5" s="202" t="s">
        <v>17</v>
      </c>
      <c r="C5" s="259"/>
      <c r="D5" s="260"/>
    </row>
    <row r="6" spans="1:4" s="6" customFormat="1" ht="22.5" customHeight="1">
      <c r="A6" s="201" t="s">
        <v>19</v>
      </c>
      <c r="B6" s="202" t="s">
        <v>17</v>
      </c>
      <c r="C6" s="259"/>
      <c r="D6" s="260"/>
    </row>
    <row r="7" spans="1:4" s="6" customFormat="1" ht="22.5" customHeight="1">
      <c r="A7" s="201" t="s">
        <v>20</v>
      </c>
      <c r="B7" s="202" t="s">
        <v>17</v>
      </c>
      <c r="C7" s="261"/>
      <c r="D7" s="262"/>
    </row>
    <row r="8" spans="1:4" s="6" customFormat="1" ht="22.5" customHeight="1">
      <c r="A8" s="203" t="s">
        <v>222</v>
      </c>
      <c r="B8" s="202" t="s">
        <v>17</v>
      </c>
      <c r="C8" s="194">
        <f>'财政金融'!C5</f>
        <v>59.5964</v>
      </c>
      <c r="D8" s="204">
        <f>'财政金融'!D5</f>
        <v>-12.2</v>
      </c>
    </row>
    <row r="9" spans="1:4" s="6" customFormat="1" ht="22.5" customHeight="1">
      <c r="A9" s="203" t="s">
        <v>253</v>
      </c>
      <c r="B9" s="202" t="s">
        <v>17</v>
      </c>
      <c r="C9" s="194">
        <f>'财政金融'!C8</f>
        <v>26.7372</v>
      </c>
      <c r="D9" s="204">
        <f>'财政金融'!D8</f>
        <v>-10</v>
      </c>
    </row>
    <row r="10" spans="1:4" s="6" customFormat="1" ht="22.5" customHeight="1">
      <c r="A10" s="203" t="s">
        <v>236</v>
      </c>
      <c r="B10" s="202" t="s">
        <v>17</v>
      </c>
      <c r="C10" s="194">
        <f>'财政金融'!C11</f>
        <v>75.0725</v>
      </c>
      <c r="D10" s="204">
        <f>'财政金融'!D11</f>
        <v>1.5</v>
      </c>
    </row>
    <row r="11" spans="1:4" s="6" customFormat="1" ht="22.5" customHeight="1">
      <c r="A11" s="203" t="s">
        <v>21</v>
      </c>
      <c r="B11" s="202" t="s">
        <v>254</v>
      </c>
      <c r="C11" s="194">
        <f>'用电量'!B5/10000</f>
        <v>25.609689000000003</v>
      </c>
      <c r="D11" s="204">
        <f>'用电量'!C5</f>
        <v>-3.67</v>
      </c>
    </row>
    <row r="12" spans="1:4" s="6" customFormat="1" ht="22.5" customHeight="1">
      <c r="A12" s="203" t="s">
        <v>255</v>
      </c>
      <c r="B12" s="202" t="s">
        <v>254</v>
      </c>
      <c r="C12" s="194">
        <f>'用电量'!D5/10000</f>
        <v>12.022203</v>
      </c>
      <c r="D12" s="204">
        <f>'用电量'!E5</f>
        <v>-5.36</v>
      </c>
    </row>
    <row r="13" spans="1:4" s="6" customFormat="1" ht="22.5" customHeight="1">
      <c r="A13" s="203" t="s">
        <v>22</v>
      </c>
      <c r="B13" s="202" t="s">
        <v>17</v>
      </c>
      <c r="C13" s="194" t="s">
        <v>23</v>
      </c>
      <c r="D13" s="204">
        <f>'规模工业生产主要分类'!B4</f>
        <v>-6</v>
      </c>
    </row>
    <row r="14" spans="1:4" s="6" customFormat="1" ht="22.5" customHeight="1">
      <c r="A14" s="205" t="s">
        <v>24</v>
      </c>
      <c r="B14" s="202" t="s">
        <v>17</v>
      </c>
      <c r="C14" s="194" t="s">
        <v>23</v>
      </c>
      <c r="D14" s="204">
        <f>'固定资产投资'!B5</f>
        <v>-13.2</v>
      </c>
    </row>
    <row r="15" spans="1:4" s="6" customFormat="1" ht="22.5" customHeight="1">
      <c r="A15" s="205" t="s">
        <v>25</v>
      </c>
      <c r="B15" s="202" t="s">
        <v>17</v>
      </c>
      <c r="C15" s="206" t="s">
        <v>23</v>
      </c>
      <c r="D15" s="204">
        <f>'固定资产投资'!B19</f>
        <v>-7.1</v>
      </c>
    </row>
    <row r="16" spans="1:4" s="6" customFormat="1" ht="22.5" customHeight="1">
      <c r="A16" s="205" t="s">
        <v>26</v>
      </c>
      <c r="B16" s="202" t="s">
        <v>17</v>
      </c>
      <c r="C16" s="206">
        <f>'商品房建设与销售'!C4</f>
        <v>17.1792</v>
      </c>
      <c r="D16" s="204">
        <f>'商品房建设与销售'!D4</f>
        <v>-10.6</v>
      </c>
    </row>
    <row r="17" spans="1:4" s="6" customFormat="1" ht="22.5" customHeight="1">
      <c r="A17" s="205" t="s">
        <v>27</v>
      </c>
      <c r="B17" s="202" t="s">
        <v>28</v>
      </c>
      <c r="C17" s="206">
        <f>'商品房建设与销售'!C7</f>
        <v>24.6844</v>
      </c>
      <c r="D17" s="204">
        <f>'商品房建设与销售'!D7</f>
        <v>-30.4</v>
      </c>
    </row>
    <row r="18" spans="1:4" s="6" customFormat="1" ht="22.5" customHeight="1">
      <c r="A18" s="205" t="s">
        <v>29</v>
      </c>
      <c r="B18" s="202" t="s">
        <v>17</v>
      </c>
      <c r="C18" s="206">
        <f>'商品房建设与销售'!C9</f>
        <v>14.0842</v>
      </c>
      <c r="D18" s="204">
        <f>'商品房建设与销售'!D9</f>
        <v>-39.8</v>
      </c>
    </row>
    <row r="19" spans="1:4" s="6" customFormat="1" ht="22.5" customHeight="1">
      <c r="A19" s="207" t="s">
        <v>30</v>
      </c>
      <c r="B19" s="202" t="s">
        <v>17</v>
      </c>
      <c r="C19" s="206">
        <f>'国内贸易、旅游'!C5</f>
        <v>216.251977987608</v>
      </c>
      <c r="D19" s="204">
        <f>'国内贸易、旅游'!D5</f>
        <v>-13.8</v>
      </c>
    </row>
    <row r="20" spans="1:4" s="6" customFormat="1" ht="22.5" customHeight="1">
      <c r="A20" s="205" t="s">
        <v>31</v>
      </c>
      <c r="B20" s="202" t="s">
        <v>17</v>
      </c>
      <c r="C20" s="206">
        <v>63.79454926</v>
      </c>
      <c r="D20" s="204">
        <v>88.9</v>
      </c>
    </row>
    <row r="21" spans="1:4" s="6" customFormat="1" ht="22.5" customHeight="1">
      <c r="A21" s="205" t="s">
        <v>32</v>
      </c>
      <c r="B21" s="202" t="s">
        <v>17</v>
      </c>
      <c r="C21" s="206">
        <v>26.464449930000004</v>
      </c>
      <c r="D21" s="204">
        <v>94.1</v>
      </c>
    </row>
    <row r="22" spans="1:4" s="6" customFormat="1" ht="22.5" customHeight="1">
      <c r="A22" s="205" t="s">
        <v>33</v>
      </c>
      <c r="B22" s="202" t="s">
        <v>17</v>
      </c>
      <c r="C22" s="206">
        <v>37.330099329999996</v>
      </c>
      <c r="D22" s="204">
        <v>85.4</v>
      </c>
    </row>
    <row r="23" spans="1:4" s="6" customFormat="1" ht="22.5" customHeight="1">
      <c r="A23" s="205" t="s">
        <v>34</v>
      </c>
      <c r="B23" s="202" t="s">
        <v>17</v>
      </c>
      <c r="C23" s="206">
        <v>98.36</v>
      </c>
      <c r="D23" s="204">
        <v>-5.8</v>
      </c>
    </row>
    <row r="24" spans="1:4" s="6" customFormat="1" ht="22.5" customHeight="1">
      <c r="A24" s="205" t="s">
        <v>245</v>
      </c>
      <c r="B24" s="202" t="s">
        <v>35</v>
      </c>
      <c r="C24" s="206">
        <v>0.9777</v>
      </c>
      <c r="D24" s="204">
        <v>-11.4</v>
      </c>
    </row>
    <row r="25" spans="1:4" s="6" customFormat="1" ht="22.5" customHeight="1">
      <c r="A25" s="205" t="s">
        <v>36</v>
      </c>
      <c r="B25" s="202" t="s">
        <v>17</v>
      </c>
      <c r="C25" s="206">
        <f>'财政金融'!B13</f>
        <v>2814.6715239617</v>
      </c>
      <c r="D25" s="208">
        <f>'财政金融'!D13</f>
        <v>-0.04</v>
      </c>
    </row>
    <row r="26" spans="1:4" s="6" customFormat="1" ht="22.5" customHeight="1">
      <c r="A26" s="205" t="s">
        <v>256</v>
      </c>
      <c r="B26" s="202" t="s">
        <v>17</v>
      </c>
      <c r="C26" s="206">
        <f>'财政金融'!B14</f>
        <v>1817.0854734366</v>
      </c>
      <c r="D26" s="204">
        <f>'财政金融'!D14</f>
        <v>9.2</v>
      </c>
    </row>
    <row r="27" spans="1:4" s="6" customFormat="1" ht="22.5" customHeight="1">
      <c r="A27" s="205" t="s">
        <v>37</v>
      </c>
      <c r="B27" s="202" t="s">
        <v>17</v>
      </c>
      <c r="C27" s="206">
        <f>'财政金融'!B19</f>
        <v>2069.243069401</v>
      </c>
      <c r="D27" s="204">
        <f>'财政金融'!D19</f>
        <v>19.8</v>
      </c>
    </row>
    <row r="28" spans="1:4" s="6" customFormat="1" ht="22.5" customHeight="1">
      <c r="A28" s="205" t="s">
        <v>38</v>
      </c>
      <c r="B28" s="202" t="s">
        <v>6</v>
      </c>
      <c r="C28" s="206" t="s">
        <v>23</v>
      </c>
      <c r="D28" s="204">
        <f>'人民生活和物价1'!C5</f>
        <v>104.43460513</v>
      </c>
    </row>
    <row r="29" spans="1:4" s="6" customFormat="1" ht="22.5" customHeight="1">
      <c r="A29" s="207" t="s">
        <v>39</v>
      </c>
      <c r="B29" s="202" t="s">
        <v>40</v>
      </c>
      <c r="C29" s="263" t="s">
        <v>252</v>
      </c>
      <c r="D29" s="264"/>
    </row>
    <row r="30" spans="1:4" s="6" customFormat="1" ht="22.5" customHeight="1">
      <c r="A30" s="207" t="s">
        <v>41</v>
      </c>
      <c r="B30" s="202" t="s">
        <v>40</v>
      </c>
      <c r="C30" s="265"/>
      <c r="D30" s="266"/>
    </row>
  </sheetData>
  <sheetProtection/>
  <mergeCells count="3">
    <mergeCell ref="A1:D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38" customWidth="1"/>
  </cols>
  <sheetData>
    <row r="1" spans="1:4" ht="24.75">
      <c r="A1" s="292" t="s">
        <v>42</v>
      </c>
      <c r="B1" s="292"/>
      <c r="C1" s="159"/>
      <c r="D1" s="159"/>
    </row>
    <row r="2" spans="1:4" ht="15.75">
      <c r="A2" s="160"/>
      <c r="B2" s="160"/>
      <c r="D2"/>
    </row>
    <row r="3" spans="1:2" ht="24" customHeight="1">
      <c r="A3" s="3" t="s">
        <v>43</v>
      </c>
      <c r="B3" s="161" t="s">
        <v>44</v>
      </c>
    </row>
    <row r="4" spans="1:2" ht="24" customHeight="1">
      <c r="A4" s="162" t="s">
        <v>45</v>
      </c>
      <c r="B4" s="144">
        <f>'[3]Sheet1'!$G$22</f>
        <v>-6</v>
      </c>
    </row>
    <row r="5" spans="1:2" ht="24" customHeight="1">
      <c r="A5" s="108" t="s">
        <v>46</v>
      </c>
      <c r="B5" s="146">
        <f>'[3]Sheet1'!G23</f>
        <v>-10.2</v>
      </c>
    </row>
    <row r="6" spans="1:2" ht="24" customHeight="1">
      <c r="A6" s="108" t="s">
        <v>47</v>
      </c>
      <c r="B6" s="146">
        <f>'[3]Sheet1'!G24</f>
        <v>-11.6</v>
      </c>
    </row>
    <row r="7" spans="1:2" ht="24" customHeight="1">
      <c r="A7" s="108" t="s">
        <v>48</v>
      </c>
      <c r="B7" s="146">
        <f>'[3]Sheet1'!G25</f>
        <v>-9.787733083147657</v>
      </c>
    </row>
    <row r="8" spans="1:2" ht="24" customHeight="1">
      <c r="A8" s="108" t="s">
        <v>49</v>
      </c>
      <c r="B8" s="146">
        <f>'[3]Sheet1'!G26</f>
        <v>-3.8906544840599793</v>
      </c>
    </row>
    <row r="9" spans="1:2" ht="24" customHeight="1">
      <c r="A9" s="108" t="s">
        <v>50</v>
      </c>
      <c r="B9" s="146">
        <f>'[3]Sheet1'!G27</f>
        <v>-6.782736604776204</v>
      </c>
    </row>
    <row r="10" spans="1:2" ht="24" customHeight="1">
      <c r="A10" s="108" t="s">
        <v>51</v>
      </c>
      <c r="B10" s="146">
        <f>'[3]Sheet1'!G28</f>
        <v>-5.7654656614470525</v>
      </c>
    </row>
    <row r="11" spans="1:2" ht="24" customHeight="1">
      <c r="A11" s="108" t="s">
        <v>52</v>
      </c>
      <c r="B11" s="146">
        <f>'[3]Sheet1'!G29</f>
        <v>-7.151453434549154</v>
      </c>
    </row>
    <row r="12" spans="1:2" ht="24" customHeight="1">
      <c r="A12" s="108" t="s">
        <v>53</v>
      </c>
      <c r="B12" s="146">
        <f>'[3]Sheet1'!G30</f>
        <v>-5.8</v>
      </c>
    </row>
    <row r="13" spans="1:2" ht="24" customHeight="1">
      <c r="A13" s="108" t="s">
        <v>54</v>
      </c>
      <c r="B13" s="146">
        <f>'[3]Sheet1'!G31</f>
        <v>-4.6546174105712055</v>
      </c>
    </row>
    <row r="14" spans="1:2" ht="24" customHeight="1">
      <c r="A14" s="108" t="s">
        <v>55</v>
      </c>
      <c r="B14" s="146">
        <f>'[3]Sheet1'!G32</f>
        <v>-5.8</v>
      </c>
    </row>
    <row r="15" spans="1:2" ht="24" customHeight="1">
      <c r="A15" s="108" t="s">
        <v>56</v>
      </c>
      <c r="B15" s="146">
        <f>'[3]Sheet1'!G33</f>
        <v>-7.3</v>
      </c>
    </row>
    <row r="16" spans="1:2" ht="24" customHeight="1">
      <c r="A16" s="113" t="s">
        <v>57</v>
      </c>
      <c r="B16" s="146">
        <f>'[3]Sheet1'!G34</f>
        <v>-5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51" customWidth="1"/>
    <col min="2" max="2" width="13.50390625" style="0" customWidth="1"/>
  </cols>
  <sheetData>
    <row r="1" spans="1:2" s="147" customFormat="1" ht="24.75">
      <c r="A1" s="293" t="s">
        <v>58</v>
      </c>
      <c r="B1" s="293"/>
    </row>
    <row r="2" spans="1:2" s="147" customFormat="1" ht="19.5">
      <c r="A2" s="152"/>
      <c r="B2" s="153"/>
    </row>
    <row r="3" spans="1:2" s="148" customFormat="1" ht="29.25" customHeight="1">
      <c r="A3" s="154" t="s">
        <v>59</v>
      </c>
      <c r="B3" s="155" t="s">
        <v>60</v>
      </c>
    </row>
    <row r="4" spans="1:2" s="149" customFormat="1" ht="29.25" customHeight="1">
      <c r="A4" s="154" t="s">
        <v>61</v>
      </c>
      <c r="B4" s="146">
        <f>'[3]Sheet1'!G38</f>
        <v>-5.7</v>
      </c>
    </row>
    <row r="5" spans="1:2" s="137" customFormat="1" ht="29.25" customHeight="1">
      <c r="A5" s="156" t="s">
        <v>62</v>
      </c>
      <c r="B5" s="146">
        <f>'[3]Sheet1'!G39</f>
        <v>-5.5</v>
      </c>
    </row>
    <row r="6" spans="1:2" s="137" customFormat="1" ht="29.25" customHeight="1">
      <c r="A6" s="156" t="s">
        <v>63</v>
      </c>
      <c r="B6" s="146">
        <f>'[3]Sheet1'!G40</f>
        <v>-19.4</v>
      </c>
    </row>
    <row r="7" spans="1:2" s="137" customFormat="1" ht="29.25" customHeight="1">
      <c r="A7" s="156" t="s">
        <v>64</v>
      </c>
      <c r="B7" s="146">
        <f>'[3]Sheet1'!G41</f>
        <v>-6.5</v>
      </c>
    </row>
    <row r="8" spans="1:2" s="137" customFormat="1" ht="29.25" customHeight="1">
      <c r="A8" s="156" t="s">
        <v>65</v>
      </c>
      <c r="B8" s="146">
        <f>'[3]Sheet1'!G42</f>
        <v>-1.6</v>
      </c>
    </row>
    <row r="9" spans="1:2" s="137" customFormat="1" ht="29.25" customHeight="1">
      <c r="A9" s="156" t="s">
        <v>66</v>
      </c>
      <c r="B9" s="146">
        <f>'[3]Sheet1'!G43</f>
        <v>-2</v>
      </c>
    </row>
    <row r="10" spans="1:2" s="150" customFormat="1" ht="29.25" customHeight="1">
      <c r="A10" s="157" t="s">
        <v>67</v>
      </c>
      <c r="B10" s="146">
        <f>'[3]Sheet1'!G44</f>
        <v>-8.6</v>
      </c>
    </row>
    <row r="11" spans="1:2" s="150" customFormat="1" ht="29.25" customHeight="1">
      <c r="A11" s="157" t="s">
        <v>68</v>
      </c>
      <c r="B11" s="146">
        <f>'[3]Sheet1'!G45</f>
        <v>-7.8</v>
      </c>
    </row>
    <row r="12" spans="1:2" s="150" customFormat="1" ht="29.25" customHeight="1">
      <c r="A12" s="157" t="s">
        <v>69</v>
      </c>
      <c r="B12" s="146">
        <f>'[3]Sheet1'!G46</f>
        <v>-7</v>
      </c>
    </row>
    <row r="13" spans="1:2" s="150" customFormat="1" ht="29.25" customHeight="1">
      <c r="A13" s="157" t="s">
        <v>70</v>
      </c>
      <c r="B13" s="146">
        <f>'[3]Sheet1'!G47</f>
        <v>-6.9</v>
      </c>
    </row>
    <row r="14" spans="1:2" s="150" customFormat="1" ht="29.25" customHeight="1">
      <c r="A14" s="158" t="s">
        <v>249</v>
      </c>
      <c r="B14" s="224">
        <f>'[3]Sheet1'!G48</f>
        <v>-8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39" customWidth="1"/>
    <col min="2" max="2" width="15.50390625" style="0" customWidth="1"/>
  </cols>
  <sheetData>
    <row r="1" spans="1:2" ht="24.75">
      <c r="A1" s="294" t="s">
        <v>71</v>
      </c>
      <c r="B1" s="294"/>
    </row>
    <row r="2" spans="1:2" ht="19.5">
      <c r="A2" s="140"/>
      <c r="B2" s="141"/>
    </row>
    <row r="3" spans="1:2" s="137" customFormat="1" ht="30.75" customHeight="1">
      <c r="A3" s="3" t="s">
        <v>43</v>
      </c>
      <c r="B3" s="142" t="s">
        <v>44</v>
      </c>
    </row>
    <row r="4" spans="1:3" ht="33.75" customHeight="1">
      <c r="A4" s="143" t="s">
        <v>72</v>
      </c>
      <c r="B4" s="144">
        <f>'[3]Sheet1'!G52</f>
        <v>-6.9</v>
      </c>
      <c r="C4" s="4"/>
    </row>
    <row r="5" spans="1:3" ht="33.75" customHeight="1">
      <c r="A5" s="227" t="s">
        <v>73</v>
      </c>
      <c r="B5" s="229">
        <f>'[3]Sheet1'!G53</f>
        <v>-2.7</v>
      </c>
      <c r="C5" s="4"/>
    </row>
    <row r="6" spans="1:3" ht="33.75" customHeight="1">
      <c r="A6" s="227" t="s">
        <v>74</v>
      </c>
      <c r="B6" s="229">
        <f>'[3]Sheet1'!G54</f>
        <v>-8</v>
      </c>
      <c r="C6" s="4"/>
    </row>
    <row r="7" spans="1:3" ht="33.75" customHeight="1">
      <c r="A7" s="227" t="s">
        <v>75</v>
      </c>
      <c r="B7" s="229">
        <f>'[3]Sheet1'!G55</f>
        <v>0.3</v>
      </c>
      <c r="C7" s="4"/>
    </row>
    <row r="8" spans="1:3" ht="33.75" customHeight="1">
      <c r="A8" s="228" t="s">
        <v>231</v>
      </c>
      <c r="B8" s="229">
        <f>'[3]Sheet1'!G56</f>
        <v>0.5</v>
      </c>
      <c r="C8" s="4"/>
    </row>
    <row r="9" spans="1:3" ht="33.75" customHeight="1">
      <c r="A9" s="227" t="s">
        <v>76</v>
      </c>
      <c r="B9" s="229">
        <f>'[3]Sheet1'!G57</f>
        <v>-5.6</v>
      </c>
      <c r="C9" s="4"/>
    </row>
    <row r="10" spans="1:3" ht="33.75" customHeight="1">
      <c r="A10" s="227" t="s">
        <v>77</v>
      </c>
      <c r="B10" s="229">
        <f>'[3]Sheet1'!G58</f>
        <v>-15</v>
      </c>
      <c r="C10" s="4"/>
    </row>
    <row r="11" spans="1:3" ht="33.75" customHeight="1">
      <c r="A11" s="227" t="s">
        <v>78</v>
      </c>
      <c r="B11" s="229">
        <f>'[3]Sheet1'!G59</f>
        <v>-10.6</v>
      </c>
      <c r="C11" s="4"/>
    </row>
    <row r="12" spans="1:3" ht="33.75" customHeight="1">
      <c r="A12" s="227" t="s">
        <v>79</v>
      </c>
      <c r="B12" s="229">
        <f>'[3]Sheet1'!G60</f>
        <v>-10</v>
      </c>
      <c r="C12" s="4"/>
    </row>
    <row r="13" spans="1:3" ht="33.75" customHeight="1">
      <c r="A13" s="227" t="s">
        <v>80</v>
      </c>
      <c r="B13" s="229">
        <f>'[3]Sheet1'!G61</f>
        <v>-2.9</v>
      </c>
      <c r="C13" s="4"/>
    </row>
    <row r="14" spans="1:2" ht="33.75" customHeight="1">
      <c r="A14" s="145" t="s">
        <v>81</v>
      </c>
      <c r="B14" s="229">
        <f>'[3]Sheet1'!G62</f>
        <v>-11.6</v>
      </c>
    </row>
    <row r="15" spans="1:2" s="138" customFormat="1" ht="10.5">
      <c r="A15" s="267"/>
      <c r="B15" s="26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25" customWidth="1"/>
    <col min="2" max="2" width="12.875" style="125" customWidth="1"/>
    <col min="3" max="3" width="11.25390625" style="125" customWidth="1"/>
    <col min="4" max="4" width="15.125" style="125" customWidth="1"/>
    <col min="5" max="5" width="9.75390625" style="125" customWidth="1"/>
    <col min="6" max="6" width="9.75390625" style="125" bestFit="1" customWidth="1"/>
    <col min="7" max="16384" width="7.875" style="125" customWidth="1"/>
  </cols>
  <sheetData>
    <row r="1" spans="1:6" ht="25.5" customHeight="1">
      <c r="A1" s="295" t="s">
        <v>82</v>
      </c>
      <c r="B1" s="295"/>
      <c r="C1" s="295"/>
      <c r="D1" s="295"/>
      <c r="E1" s="295"/>
      <c r="F1" s="295"/>
    </row>
    <row r="2" spans="1:6" ht="15.75">
      <c r="A2" s="126"/>
      <c r="B2" s="126"/>
      <c r="C2" s="126"/>
      <c r="D2" s="268"/>
      <c r="E2" s="268"/>
      <c r="F2" s="126"/>
    </row>
    <row r="3" spans="1:6" s="123" customFormat="1" ht="28.5" customHeight="1">
      <c r="A3" s="274"/>
      <c r="B3" s="269" t="s">
        <v>21</v>
      </c>
      <c r="C3" s="270"/>
      <c r="D3" s="269" t="s">
        <v>83</v>
      </c>
      <c r="E3" s="270"/>
      <c r="F3" s="127"/>
    </row>
    <row r="4" spans="1:6" s="124" customFormat="1" ht="30" customHeight="1">
      <c r="A4" s="274"/>
      <c r="B4" s="128" t="s">
        <v>84</v>
      </c>
      <c r="C4" s="128" t="s">
        <v>85</v>
      </c>
      <c r="D4" s="128" t="s">
        <v>84</v>
      </c>
      <c r="E4" s="128" t="s">
        <v>85</v>
      </c>
      <c r="F4" s="127"/>
    </row>
    <row r="5" spans="1:7" s="124" customFormat="1" ht="27.75" customHeight="1">
      <c r="A5" s="129" t="s">
        <v>86</v>
      </c>
      <c r="B5" s="130">
        <f>'[6]Sheet1'!$B7</f>
        <v>256096.89</v>
      </c>
      <c r="C5" s="236">
        <f>'[6]Sheet1'!$D7</f>
        <v>-3.67</v>
      </c>
      <c r="D5" s="132">
        <f>'[6]Sheet1'!$E7</f>
        <v>120222.03</v>
      </c>
      <c r="E5" s="131">
        <f>'[6]Sheet1'!$G7</f>
        <v>-5.36</v>
      </c>
      <c r="F5" s="133"/>
      <c r="G5" s="134"/>
    </row>
    <row r="6" spans="1:8" s="123" customFormat="1" ht="27.75" customHeight="1">
      <c r="A6" s="135" t="s">
        <v>87</v>
      </c>
      <c r="B6" s="235">
        <f>'[6]Sheet1'!$B8</f>
        <v>26743.05</v>
      </c>
      <c r="C6" s="237">
        <f>'[6]Sheet1'!$D8</f>
        <v>187.96</v>
      </c>
      <c r="D6" s="233">
        <f>'[6]Sheet1'!$E8</f>
        <v>26743.05</v>
      </c>
      <c r="E6" s="234">
        <f>'[6]Sheet1'!$G8</f>
        <v>187.96</v>
      </c>
      <c r="F6" s="133"/>
      <c r="G6" s="134"/>
      <c r="H6" s="124"/>
    </row>
    <row r="7" spans="1:8" s="123" customFormat="1" ht="27.75" customHeight="1">
      <c r="A7" s="135" t="s">
        <v>88</v>
      </c>
      <c r="B7" s="235">
        <f>'[6]Sheet1'!$B9</f>
        <v>104318.47</v>
      </c>
      <c r="C7" s="237">
        <f>'[6]Sheet1'!$D9</f>
        <v>-15.12</v>
      </c>
      <c r="D7" s="233">
        <f>'[6]Sheet1'!$E9</f>
        <v>60476.25</v>
      </c>
      <c r="E7" s="234">
        <f>'[6]Sheet1'!$G9</f>
        <v>-17.21</v>
      </c>
      <c r="F7" s="133"/>
      <c r="G7" s="134"/>
      <c r="H7" s="124"/>
    </row>
    <row r="8" spans="1:8" s="123" customFormat="1" ht="27.75" customHeight="1">
      <c r="A8" s="135" t="s">
        <v>89</v>
      </c>
      <c r="B8" s="235">
        <f>'[6]Sheet1'!$B10</f>
        <v>7138.04</v>
      </c>
      <c r="C8" s="237">
        <f>'[6]Sheet1'!$D10</f>
        <v>3.9</v>
      </c>
      <c r="D8" s="233">
        <f>'[6]Sheet1'!$E10</f>
        <v>2510.47</v>
      </c>
      <c r="E8" s="234">
        <f>'[6]Sheet1'!$G10</f>
        <v>-21.43</v>
      </c>
      <c r="F8" s="133"/>
      <c r="G8" s="134"/>
      <c r="H8" s="124"/>
    </row>
    <row r="9" spans="1:8" s="123" customFormat="1" ht="27.75" customHeight="1">
      <c r="A9" s="135" t="s">
        <v>90</v>
      </c>
      <c r="B9" s="235">
        <f>'[6]Sheet1'!$B11</f>
        <v>5269.4</v>
      </c>
      <c r="C9" s="237">
        <f>'[6]Sheet1'!$D11</f>
        <v>-6.81</v>
      </c>
      <c r="D9" s="233">
        <f>'[6]Sheet1'!$E11</f>
        <v>965.49</v>
      </c>
      <c r="E9" s="234">
        <f>'[6]Sheet1'!$G11</f>
        <v>-25.7</v>
      </c>
      <c r="F9" s="133"/>
      <c r="G9" s="134"/>
      <c r="H9" s="124"/>
    </row>
    <row r="10" spans="1:8" s="123" customFormat="1" ht="27.75" customHeight="1">
      <c r="A10" s="135" t="s">
        <v>91</v>
      </c>
      <c r="B10" s="235">
        <f>'[6]Sheet1'!$B12</f>
        <v>15817.18</v>
      </c>
      <c r="C10" s="237">
        <f>'[6]Sheet1'!$D12</f>
        <v>-7.16</v>
      </c>
      <c r="D10" s="233">
        <f>'[6]Sheet1'!$E12</f>
        <v>4891.29</v>
      </c>
      <c r="E10" s="234">
        <f>'[6]Sheet1'!$G12</f>
        <v>-22.82</v>
      </c>
      <c r="F10" s="133"/>
      <c r="G10" s="134"/>
      <c r="H10" s="124"/>
    </row>
    <row r="11" spans="1:8" s="123" customFormat="1" ht="27.75" customHeight="1">
      <c r="A11" s="135" t="s">
        <v>92</v>
      </c>
      <c r="B11" s="235">
        <f>'[6]Sheet1'!$B13</f>
        <v>13330.6</v>
      </c>
      <c r="C11" s="237">
        <f>'[6]Sheet1'!$D13</f>
        <v>-8.44</v>
      </c>
      <c r="D11" s="233">
        <f>'[6]Sheet1'!$E13</f>
        <v>2625.47</v>
      </c>
      <c r="E11" s="234">
        <f>'[6]Sheet1'!$G13</f>
        <v>-34.06</v>
      </c>
      <c r="F11" s="133"/>
      <c r="G11" s="134"/>
      <c r="H11" s="124"/>
    </row>
    <row r="12" spans="1:8" s="123" customFormat="1" ht="27.75" customHeight="1">
      <c r="A12" s="135" t="s">
        <v>93</v>
      </c>
      <c r="B12" s="235">
        <f>'[6]Sheet1'!$B14</f>
        <v>18880.36</v>
      </c>
      <c r="C12" s="237">
        <f>'[6]Sheet1'!$D14</f>
        <v>-5.77</v>
      </c>
      <c r="D12" s="233">
        <f>'[6]Sheet1'!$E14</f>
        <v>3768.69</v>
      </c>
      <c r="E12" s="234">
        <f>'[6]Sheet1'!$G14</f>
        <v>-28.51</v>
      </c>
      <c r="F12" s="133"/>
      <c r="G12" s="134"/>
      <c r="H12" s="124"/>
    </row>
    <row r="13" spans="1:8" s="123" customFormat="1" ht="27.75" customHeight="1">
      <c r="A13" s="135" t="s">
        <v>94</v>
      </c>
      <c r="B13" s="235">
        <f>'[6]Sheet1'!$B15</f>
        <v>28981</v>
      </c>
      <c r="C13" s="237">
        <f>'[6]Sheet1'!$D15</f>
        <v>-0.22</v>
      </c>
      <c r="D13" s="233">
        <f>'[6]Sheet1'!$E15</f>
        <v>8522.77</v>
      </c>
      <c r="E13" s="234">
        <f>'[6]Sheet1'!$G15</f>
        <v>-15.78</v>
      </c>
      <c r="F13" s="133"/>
      <c r="G13" s="134"/>
      <c r="H13" s="124"/>
    </row>
    <row r="14" spans="1:8" s="123" customFormat="1" ht="27.75" customHeight="1">
      <c r="A14" s="135" t="s">
        <v>95</v>
      </c>
      <c r="B14" s="235">
        <f>'[6]Sheet1'!$B16</f>
        <v>19485.53</v>
      </c>
      <c r="C14" s="237">
        <f>'[6]Sheet1'!$D16</f>
        <v>-7.2</v>
      </c>
      <c r="D14" s="233">
        <f>'[6]Sheet1'!$E16</f>
        <v>4699.94</v>
      </c>
      <c r="E14" s="234">
        <f>'[6]Sheet1'!$G16</f>
        <v>-26.37</v>
      </c>
      <c r="F14" s="133"/>
      <c r="G14" s="134"/>
      <c r="H14" s="124"/>
    </row>
    <row r="15" spans="1:8" s="123" customFormat="1" ht="27.75" customHeight="1">
      <c r="A15" s="135" t="s">
        <v>96</v>
      </c>
      <c r="B15" s="235">
        <f>'[6]Sheet1'!$B17</f>
        <v>13402.86</v>
      </c>
      <c r="C15" s="237">
        <f>'[6]Sheet1'!$D17</f>
        <v>-18.25</v>
      </c>
      <c r="D15" s="233">
        <f>'[6]Sheet1'!$E17</f>
        <v>4370.71</v>
      </c>
      <c r="E15" s="234">
        <f>'[6]Sheet1'!$G17</f>
        <v>-39.05</v>
      </c>
      <c r="F15" s="133"/>
      <c r="G15" s="134"/>
      <c r="H15" s="124"/>
    </row>
    <row r="16" spans="1:8" s="123" customFormat="1" ht="27.75" customHeight="1">
      <c r="A16" s="136" t="s">
        <v>97</v>
      </c>
      <c r="B16" s="230">
        <f>'[6]Sheet1'!$B18</f>
        <v>2730.4</v>
      </c>
      <c r="C16" s="238">
        <f>'[6]Sheet1'!$D18</f>
        <v>-11.4</v>
      </c>
      <c r="D16" s="232">
        <f>'[6]Sheet1'!$E18</f>
        <v>647.9</v>
      </c>
      <c r="E16" s="231">
        <f>'[6]Sheet1'!$G18</f>
        <v>-30.77</v>
      </c>
      <c r="F16" s="133"/>
      <c r="G16" s="134"/>
      <c r="H16" s="124"/>
    </row>
    <row r="17" spans="1:6" ht="15.75">
      <c r="A17" s="271" t="s">
        <v>98</v>
      </c>
      <c r="B17" s="272"/>
      <c r="C17" s="272"/>
      <c r="D17" s="273"/>
      <c r="E17" s="273"/>
      <c r="F17" s="273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4" bestFit="1" customWidth="1"/>
  </cols>
  <sheetData>
    <row r="1" spans="1:4" ht="24.75">
      <c r="A1" s="296" t="s">
        <v>24</v>
      </c>
      <c r="B1" s="296"/>
      <c r="C1" s="67"/>
      <c r="D1" s="67"/>
    </row>
    <row r="3" spans="1:2" ht="17.25">
      <c r="A3" s="41"/>
      <c r="B3" s="116"/>
    </row>
    <row r="4" spans="1:4" ht="24.75" customHeight="1">
      <c r="A4" s="117" t="s">
        <v>43</v>
      </c>
      <c r="B4" s="118" t="s">
        <v>85</v>
      </c>
      <c r="D4"/>
    </row>
    <row r="5" spans="1:2" s="20" customFormat="1" ht="23.25" customHeight="1">
      <c r="A5" s="119" t="s">
        <v>100</v>
      </c>
      <c r="B5" s="121">
        <f>'[7]sheet1'!E6</f>
        <v>-13.2</v>
      </c>
    </row>
    <row r="6" spans="1:2" s="20" customFormat="1" ht="23.25" customHeight="1">
      <c r="A6" s="120" t="s">
        <v>101</v>
      </c>
      <c r="B6" s="121" t="str">
        <f>'[7]sheet1'!E7</f>
        <v>  </v>
      </c>
    </row>
    <row r="7" spans="1:2" s="20" customFormat="1" ht="23.25" customHeight="1">
      <c r="A7" s="120" t="s">
        <v>102</v>
      </c>
      <c r="B7" s="121">
        <f>'[7]sheet1'!E8</f>
        <v>-27.9</v>
      </c>
    </row>
    <row r="8" spans="1:2" s="20" customFormat="1" ht="23.25" customHeight="1">
      <c r="A8" s="120" t="s">
        <v>103</v>
      </c>
      <c r="B8" s="121">
        <f>'[7]sheet1'!E9</f>
        <v>-3.2</v>
      </c>
    </row>
    <row r="9" spans="1:2" s="20" customFormat="1" ht="23.25" customHeight="1">
      <c r="A9" s="120" t="s">
        <v>104</v>
      </c>
      <c r="B9" s="121">
        <f>'[7]sheet1'!E10</f>
        <v>-6.5</v>
      </c>
    </row>
    <row r="10" spans="1:2" s="20" customFormat="1" ht="23.25" customHeight="1">
      <c r="A10" s="120" t="s">
        <v>105</v>
      </c>
      <c r="B10" s="121" t="str">
        <f>'[7]sheet1'!E11</f>
        <v>  </v>
      </c>
    </row>
    <row r="11" spans="1:2" s="20" customFormat="1" ht="23.25" customHeight="1">
      <c r="A11" s="120" t="s">
        <v>106</v>
      </c>
      <c r="B11" s="121">
        <f>'[7]sheet1'!E12</f>
        <v>195.6</v>
      </c>
    </row>
    <row r="12" spans="1:2" s="20" customFormat="1" ht="23.25" customHeight="1">
      <c r="A12" s="120" t="s">
        <v>107</v>
      </c>
      <c r="B12" s="121">
        <f>'[7]sheet1'!E13</f>
        <v>-13.8</v>
      </c>
    </row>
    <row r="13" spans="1:2" s="20" customFormat="1" ht="23.25" customHeight="1">
      <c r="A13" s="120" t="s">
        <v>108</v>
      </c>
      <c r="B13" s="121" t="str">
        <f>'[7]sheet1'!E14</f>
        <v>  </v>
      </c>
    </row>
    <row r="14" spans="1:2" s="20" customFormat="1" ht="23.25" customHeight="1">
      <c r="A14" s="120" t="s">
        <v>109</v>
      </c>
      <c r="B14" s="121">
        <f>'[7]sheet1'!E15</f>
        <v>117.3</v>
      </c>
    </row>
    <row r="15" spans="1:2" s="20" customFormat="1" ht="23.25" customHeight="1">
      <c r="A15" s="120" t="s">
        <v>110</v>
      </c>
      <c r="B15" s="121">
        <f>'[7]sheet1'!E16</f>
        <v>-11.2</v>
      </c>
    </row>
    <row r="16" spans="1:2" s="20" customFormat="1" ht="23.25" customHeight="1">
      <c r="A16" s="120" t="s">
        <v>111</v>
      </c>
      <c r="B16" s="121">
        <f>'[7]sheet1'!E17</f>
        <v>-18.1</v>
      </c>
    </row>
    <row r="17" spans="1:2" s="20" customFormat="1" ht="23.25" customHeight="1">
      <c r="A17" s="120" t="s">
        <v>112</v>
      </c>
      <c r="B17" s="121" t="str">
        <f>'[7]sheet1'!E18</f>
        <v>  </v>
      </c>
    </row>
    <row r="18" spans="1:4" s="20" customFormat="1" ht="22.5" customHeight="1">
      <c r="A18" s="120" t="s">
        <v>113</v>
      </c>
      <c r="B18" s="121">
        <f>'[7]sheet1'!E19</f>
        <v>152.8</v>
      </c>
      <c r="C18"/>
      <c r="D18" s="4"/>
    </row>
    <row r="19" spans="1:5" ht="22.5" customHeight="1">
      <c r="A19" s="120" t="s">
        <v>114</v>
      </c>
      <c r="B19" s="121">
        <f>'[7]sheet1'!E20</f>
        <v>-7.1</v>
      </c>
      <c r="E19" s="20"/>
    </row>
    <row r="20" spans="1:5" ht="22.5" customHeight="1">
      <c r="A20" s="120" t="s">
        <v>115</v>
      </c>
      <c r="B20" s="121">
        <f>'[7]sheet1'!E21</f>
        <v>-87.1</v>
      </c>
      <c r="E20" s="20"/>
    </row>
    <row r="21" spans="1:5" ht="22.5" customHeight="1">
      <c r="A21" s="120" t="s">
        <v>116</v>
      </c>
      <c r="B21" s="121">
        <f>'[7]sheet1'!E22</f>
        <v>-5.6</v>
      </c>
      <c r="E21" s="20"/>
    </row>
    <row r="22" spans="1:5" ht="22.5" customHeight="1">
      <c r="A22" s="120" t="s">
        <v>117</v>
      </c>
      <c r="B22" s="121">
        <f>'[7]sheet1'!E23</f>
        <v>43.1</v>
      </c>
      <c r="E22" s="20"/>
    </row>
    <row r="23" spans="1:5" s="115" customFormat="1" ht="22.5" customHeight="1">
      <c r="A23" s="120" t="s">
        <v>118</v>
      </c>
      <c r="B23" s="121">
        <f>'[7]sheet1'!E26</f>
        <v>-20.2</v>
      </c>
      <c r="C23"/>
      <c r="D23" s="4"/>
      <c r="E23" s="20"/>
    </row>
    <row r="24" spans="1:5" s="115" customFormat="1" ht="22.5" customHeight="1">
      <c r="A24" s="120" t="s">
        <v>119</v>
      </c>
      <c r="B24" s="121">
        <f>'[7]sheet1'!E27</f>
        <v>-7.6</v>
      </c>
      <c r="C24"/>
      <c r="D24" s="4"/>
      <c r="E24" s="20"/>
    </row>
    <row r="25" spans="1:5" s="115" customFormat="1" ht="22.5" customHeight="1">
      <c r="A25" s="120" t="s">
        <v>120</v>
      </c>
      <c r="B25" s="121">
        <f>'[7]sheet1'!E28</f>
        <v>-15.3</v>
      </c>
      <c r="C25"/>
      <c r="D25" s="4"/>
      <c r="E25" s="20"/>
    </row>
    <row r="26" spans="1:5" ht="22.5" customHeight="1">
      <c r="A26" s="120" t="s">
        <v>121</v>
      </c>
      <c r="B26" s="121">
        <f>'[7]sheet1'!E29</f>
        <v>-10.6</v>
      </c>
      <c r="E26" s="20"/>
    </row>
    <row r="27" spans="1:5" ht="17.25">
      <c r="A27" s="120" t="s">
        <v>122</v>
      </c>
      <c r="B27" s="121" t="str">
        <f>'[7]sheet1'!E30</f>
        <v>  </v>
      </c>
      <c r="E27" s="20"/>
    </row>
    <row r="28" spans="1:5" ht="17.25">
      <c r="A28" s="120" t="s">
        <v>123</v>
      </c>
      <c r="B28" s="121">
        <f>'[7]sheet1'!E31</f>
        <v>-10.2</v>
      </c>
      <c r="E28" s="20"/>
    </row>
    <row r="29" spans="1:5" ht="17.25">
      <c r="A29" s="120" t="s">
        <v>124</v>
      </c>
      <c r="B29" s="121">
        <f>'[7]sheet1'!E32</f>
        <v>-27.3</v>
      </c>
      <c r="E29" s="20"/>
    </row>
    <row r="30" spans="1:5" ht="17.25">
      <c r="A30" s="120" t="s">
        <v>125</v>
      </c>
      <c r="B30" s="121">
        <f>'[7]sheet1'!E33</f>
        <v>-23.9</v>
      </c>
      <c r="E30" s="20"/>
    </row>
    <row r="31" spans="1:5" ht="17.25">
      <c r="A31" s="122" t="s">
        <v>126</v>
      </c>
      <c r="B31" s="214">
        <f>'[7]sheet1'!E34</f>
        <v>2.1</v>
      </c>
      <c r="E31" s="20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0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4" t="s">
        <v>127</v>
      </c>
      <c r="B1" s="294"/>
      <c r="C1" s="294"/>
      <c r="D1" s="294"/>
      <c r="E1" s="102"/>
      <c r="F1" s="102"/>
    </row>
    <row r="2" spans="1:6" ht="17.25">
      <c r="A2" s="41"/>
      <c r="B2" s="22"/>
      <c r="C2" s="41"/>
      <c r="D2" s="103"/>
      <c r="E2" s="104"/>
      <c r="F2" s="104"/>
    </row>
    <row r="3" spans="1:4" ht="36.75" customHeight="1">
      <c r="A3" s="43" t="s">
        <v>128</v>
      </c>
      <c r="B3" s="43" t="s">
        <v>99</v>
      </c>
      <c r="C3" s="105" t="s">
        <v>129</v>
      </c>
      <c r="D3" s="118" t="s">
        <v>85</v>
      </c>
    </row>
    <row r="4" spans="1:4" s="1" customFormat="1" ht="28.5" customHeight="1">
      <c r="A4" s="106" t="s">
        <v>130</v>
      </c>
      <c r="B4" s="107" t="s">
        <v>17</v>
      </c>
      <c r="C4" s="216">
        <f>'[8]sheet1'!$C6/10000</f>
        <v>17.1792</v>
      </c>
      <c r="D4" s="179">
        <f>'[8]sheet1'!$E6</f>
        <v>-10.6</v>
      </c>
    </row>
    <row r="5" spans="1:7" ht="28.5" customHeight="1">
      <c r="A5" s="108" t="s">
        <v>131</v>
      </c>
      <c r="B5" s="109" t="s">
        <v>17</v>
      </c>
      <c r="C5" s="217">
        <f>'[8]sheet1'!$C7/10000</f>
        <v>14.1635</v>
      </c>
      <c r="D5" s="179">
        <f>'[8]sheet1'!$E7</f>
        <v>3.2</v>
      </c>
      <c r="F5" s="1"/>
      <c r="G5" s="1"/>
    </row>
    <row r="6" spans="1:7" ht="28.5" customHeight="1">
      <c r="A6" s="108" t="s">
        <v>132</v>
      </c>
      <c r="B6" s="110" t="s">
        <v>17</v>
      </c>
      <c r="C6" s="217">
        <f>'[8]sheet1'!$C8/10000</f>
        <v>0.5672</v>
      </c>
      <c r="D6" s="179">
        <f>'[8]sheet1'!$E8</f>
        <v>-39.8</v>
      </c>
      <c r="F6" s="1"/>
      <c r="G6" s="1"/>
    </row>
    <row r="7" spans="1:4" s="1" customFormat="1" ht="28.5" customHeight="1">
      <c r="A7" s="111" t="s">
        <v>27</v>
      </c>
      <c r="B7" s="112" t="s">
        <v>28</v>
      </c>
      <c r="C7" s="217">
        <f>'[8]sheet1'!$C9/10000</f>
        <v>24.6844</v>
      </c>
      <c r="D7" s="179">
        <f>'[8]sheet1'!$E9</f>
        <v>-30.4</v>
      </c>
    </row>
    <row r="8" spans="1:7" ht="28.5" customHeight="1">
      <c r="A8" s="108" t="s">
        <v>131</v>
      </c>
      <c r="B8" s="110" t="s">
        <v>28</v>
      </c>
      <c r="C8" s="217">
        <f>'[8]sheet1'!$C10/10000</f>
        <v>22.6499</v>
      </c>
      <c r="D8" s="179">
        <f>'[8]sheet1'!$E10</f>
        <v>-27.2</v>
      </c>
      <c r="F8" s="1"/>
      <c r="G8" s="1"/>
    </row>
    <row r="9" spans="1:7" ht="28.5" customHeight="1">
      <c r="A9" s="111" t="s">
        <v>29</v>
      </c>
      <c r="B9" s="112" t="s">
        <v>17</v>
      </c>
      <c r="C9" s="217">
        <f>'[8]sheet1'!$C11/10000</f>
        <v>14.0842</v>
      </c>
      <c r="D9" s="179">
        <f>'[8]sheet1'!$E11</f>
        <v>-39.8</v>
      </c>
      <c r="F9" s="1"/>
      <c r="G9" s="1"/>
    </row>
    <row r="10" spans="1:4" s="1" customFormat="1" ht="28.5" customHeight="1">
      <c r="A10" s="108" t="s">
        <v>131</v>
      </c>
      <c r="B10" s="110" t="s">
        <v>17</v>
      </c>
      <c r="C10" s="217">
        <f>'[8]sheet1'!$C12/10000</f>
        <v>12.5385</v>
      </c>
      <c r="D10" s="179">
        <f>'[8]sheet1'!$E12</f>
        <v>-38.4</v>
      </c>
    </row>
    <row r="11" spans="1:8" ht="28.5" customHeight="1">
      <c r="A11" s="111" t="s">
        <v>133</v>
      </c>
      <c r="B11" s="112" t="s">
        <v>28</v>
      </c>
      <c r="C11" s="217">
        <f>'[8]sheet1'!$C13/10000</f>
        <v>1960.1435</v>
      </c>
      <c r="D11" s="179">
        <f>'[8]sheet1'!$E13</f>
        <v>8.8</v>
      </c>
      <c r="F11" s="1"/>
      <c r="G11" s="1"/>
      <c r="H11" s="1"/>
    </row>
    <row r="12" spans="1:8" ht="28.5" customHeight="1">
      <c r="A12" s="108" t="s">
        <v>131</v>
      </c>
      <c r="B12" s="110" t="s">
        <v>28</v>
      </c>
      <c r="C12" s="217">
        <f>'[8]sheet1'!$C14/10000</f>
        <v>1508.9883</v>
      </c>
      <c r="D12" s="179">
        <f>'[8]sheet1'!$E14</f>
        <v>9</v>
      </c>
      <c r="F12" s="1"/>
      <c r="G12" s="1"/>
      <c r="H12" s="1"/>
    </row>
    <row r="13" spans="1:4" s="1" customFormat="1" ht="28.5" customHeight="1">
      <c r="A13" s="111" t="s">
        <v>134</v>
      </c>
      <c r="B13" s="112" t="s">
        <v>28</v>
      </c>
      <c r="C13" s="217">
        <f>'[8]sheet1'!$C15/10000</f>
        <v>19.7694</v>
      </c>
      <c r="D13" s="179">
        <f>'[8]sheet1'!$E15</f>
        <v>-70.3</v>
      </c>
    </row>
    <row r="14" spans="1:8" ht="28.5" customHeight="1">
      <c r="A14" s="108" t="s">
        <v>131</v>
      </c>
      <c r="B14" s="110" t="s">
        <v>28</v>
      </c>
      <c r="C14" s="217">
        <f>'[8]sheet1'!$C16/10000</f>
        <v>17.662</v>
      </c>
      <c r="D14" s="179">
        <f>'[8]sheet1'!$E16</f>
        <v>-63.3</v>
      </c>
      <c r="F14" s="1"/>
      <c r="G14" s="1"/>
      <c r="H14" s="1"/>
    </row>
    <row r="15" spans="1:8" ht="28.5" customHeight="1">
      <c r="A15" s="111" t="s">
        <v>135</v>
      </c>
      <c r="B15" s="112" t="s">
        <v>28</v>
      </c>
      <c r="C15" s="217">
        <f>'[8]sheet1'!$C17/10000</f>
        <v>35.9496</v>
      </c>
      <c r="D15" s="179">
        <f>'[8]sheet1'!$E17</f>
        <v>-64.2</v>
      </c>
      <c r="F15" s="1"/>
      <c r="G15" s="1"/>
      <c r="H15" s="1"/>
    </row>
    <row r="16" spans="1:7" ht="28.5" customHeight="1">
      <c r="A16" s="108" t="s">
        <v>131</v>
      </c>
      <c r="B16" s="110" t="s">
        <v>28</v>
      </c>
      <c r="C16" s="217">
        <f>'[8]sheet1'!$C18/10000</f>
        <v>28.3859</v>
      </c>
      <c r="D16" s="179">
        <f>'[8]sheet1'!$E18</f>
        <v>-63.5</v>
      </c>
      <c r="F16" s="1"/>
      <c r="G16" s="1"/>
    </row>
    <row r="17" spans="1:7" ht="28.5" customHeight="1">
      <c r="A17" s="111" t="s">
        <v>136</v>
      </c>
      <c r="B17" s="112" t="s">
        <v>28</v>
      </c>
      <c r="C17" s="217">
        <f>'[8]sheet1'!$C19/10000</f>
        <v>104.7175</v>
      </c>
      <c r="D17" s="179">
        <f>'[8]sheet1'!$E19</f>
        <v>-7.8</v>
      </c>
      <c r="F17" s="1"/>
      <c r="G17" s="1"/>
    </row>
    <row r="18" spans="1:7" ht="28.5" customHeight="1">
      <c r="A18" s="113" t="s">
        <v>131</v>
      </c>
      <c r="B18" s="114" t="s">
        <v>28</v>
      </c>
      <c r="C18" s="218">
        <f>'[8]sheet1'!$C20/10000</f>
        <v>55.3166</v>
      </c>
      <c r="D18" s="215">
        <f>'[8]sheet1'!$E20</f>
        <v>-1.4</v>
      </c>
      <c r="F18" s="1"/>
      <c r="G18" s="1"/>
    </row>
    <row r="19" spans="1:4" ht="17.25">
      <c r="A19" s="41"/>
      <c r="B19" s="22"/>
      <c r="C19" s="41"/>
      <c r="D19" s="41"/>
    </row>
    <row r="20" spans="1:4" ht="17.25">
      <c r="A20" s="41"/>
      <c r="B20" s="22"/>
      <c r="C20" s="41"/>
      <c r="D20" s="41"/>
    </row>
    <row r="21" spans="1:4" ht="17.25">
      <c r="A21" s="41"/>
      <c r="B21" s="22"/>
      <c r="C21" s="41"/>
      <c r="D21" s="41"/>
    </row>
    <row r="22" spans="1:4" ht="17.25">
      <c r="A22" s="41"/>
      <c r="B22" s="22"/>
      <c r="C22" s="41"/>
      <c r="D22" s="41"/>
    </row>
    <row r="23" spans="1:4" ht="17.25">
      <c r="A23" s="41"/>
      <c r="B23" s="22"/>
      <c r="C23" s="41"/>
      <c r="D23" s="41"/>
    </row>
    <row r="24" spans="1:4" ht="17.25">
      <c r="A24" s="41"/>
      <c r="B24" s="22"/>
      <c r="C24" s="41"/>
      <c r="D24" s="41"/>
    </row>
    <row r="25" spans="1:4" ht="17.25">
      <c r="A25" s="41"/>
      <c r="B25" s="22"/>
      <c r="C25" s="41"/>
      <c r="D25" s="41"/>
    </row>
    <row r="26" spans="1:4" ht="17.25">
      <c r="A26" s="41"/>
      <c r="B26" s="22"/>
      <c r="C26" s="41"/>
      <c r="D26" s="41"/>
    </row>
    <row r="27" spans="1:4" ht="17.25">
      <c r="A27" s="41"/>
      <c r="B27" s="22"/>
      <c r="C27" s="41"/>
      <c r="D27" s="4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8" sqref="J18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75" t="s">
        <v>137</v>
      </c>
      <c r="B1" s="275"/>
      <c r="C1" s="276"/>
      <c r="D1" s="276"/>
    </row>
    <row r="2" spans="1:4" ht="15.75">
      <c r="A2" s="85"/>
      <c r="B2" s="85"/>
      <c r="C2" s="85"/>
      <c r="D2" s="85"/>
    </row>
    <row r="3" spans="1:4" ht="17.25">
      <c r="A3" s="277"/>
      <c r="B3" s="277"/>
      <c r="C3" s="277"/>
      <c r="D3" s="86"/>
    </row>
    <row r="4" spans="1:4" ht="24" customHeight="1">
      <c r="A4" s="87" t="s">
        <v>43</v>
      </c>
      <c r="B4" s="87" t="s">
        <v>99</v>
      </c>
      <c r="C4" s="78" t="s">
        <v>138</v>
      </c>
      <c r="D4" s="79" t="s">
        <v>139</v>
      </c>
    </row>
    <row r="5" spans="1:4" ht="24.75" customHeight="1">
      <c r="A5" s="297" t="s">
        <v>140</v>
      </c>
      <c r="B5" s="88" t="s">
        <v>17</v>
      </c>
      <c r="C5" s="242">
        <f>'[4]Sheet1'!B21/10000</f>
        <v>216.251977987608</v>
      </c>
      <c r="D5" s="89">
        <f>ROUND('[4]Sheet1'!D21,1)</f>
        <v>-13.8</v>
      </c>
    </row>
    <row r="6" spans="1:4" ht="24.75" customHeight="1">
      <c r="A6" s="90" t="s">
        <v>141</v>
      </c>
      <c r="B6" s="91" t="s">
        <v>17</v>
      </c>
      <c r="C6" s="243"/>
      <c r="D6" s="92"/>
    </row>
    <row r="7" spans="1:4" ht="24.75" customHeight="1">
      <c r="A7" s="93" t="s">
        <v>142</v>
      </c>
      <c r="B7" s="91" t="s">
        <v>17</v>
      </c>
      <c r="C7" s="243">
        <f>'[4]Sheet1'!B23/10000</f>
        <v>186.31069197861885</v>
      </c>
      <c r="D7" s="92">
        <f>ROUND('[4]Sheet1'!D23,1)</f>
        <v>-14</v>
      </c>
    </row>
    <row r="8" spans="1:4" ht="24.75" customHeight="1">
      <c r="A8" s="93" t="s">
        <v>143</v>
      </c>
      <c r="B8" s="91" t="s">
        <v>17</v>
      </c>
      <c r="C8" s="243">
        <f>'[4]Sheet1'!B24/10000</f>
        <v>29.941286008989135</v>
      </c>
      <c r="D8" s="92">
        <f>ROUND('[4]Sheet1'!D24,1)</f>
        <v>-12.4</v>
      </c>
    </row>
    <row r="9" spans="1:4" ht="24.75" customHeight="1">
      <c r="A9" s="90" t="s">
        <v>144</v>
      </c>
      <c r="B9" s="91" t="s">
        <v>17</v>
      </c>
      <c r="C9" s="243"/>
      <c r="D9" s="92"/>
    </row>
    <row r="10" spans="1:4" ht="24.75" customHeight="1">
      <c r="A10" s="93" t="s">
        <v>145</v>
      </c>
      <c r="B10" s="91" t="s">
        <v>17</v>
      </c>
      <c r="C10" s="243">
        <f>'[4]Sheet1'!B26/10000</f>
        <v>196.9026973178967</v>
      </c>
      <c r="D10" s="92">
        <f>ROUND('[4]Sheet1'!D26,1)</f>
        <v>-11.7</v>
      </c>
    </row>
    <row r="11" spans="1:4" ht="24.75" customHeight="1">
      <c r="A11" s="219" t="s">
        <v>146</v>
      </c>
      <c r="B11" s="220" t="s">
        <v>17</v>
      </c>
      <c r="C11" s="244">
        <f>'[4]Sheet1'!B27/10000</f>
        <v>19.3492806697113</v>
      </c>
      <c r="D11" s="221">
        <f>ROUND('[4]Sheet1'!D27,1)</f>
        <v>-30.5</v>
      </c>
    </row>
    <row r="12" spans="1:4" ht="24.75" customHeight="1">
      <c r="A12" s="94"/>
      <c r="B12" s="91"/>
      <c r="C12" s="245"/>
      <c r="D12" s="95"/>
    </row>
    <row r="13" spans="1:5" ht="24.75" customHeight="1">
      <c r="A13" s="94" t="s">
        <v>147</v>
      </c>
      <c r="B13" s="91"/>
      <c r="C13" s="246"/>
      <c r="D13" s="96"/>
      <c r="E13" s="4"/>
    </row>
    <row r="14" spans="1:4" ht="24.75" customHeight="1">
      <c r="A14" s="32" t="s">
        <v>148</v>
      </c>
      <c r="B14" s="97" t="s">
        <v>149</v>
      </c>
      <c r="C14" s="247">
        <v>437.38</v>
      </c>
      <c r="D14" s="34">
        <v>-52.5</v>
      </c>
    </row>
    <row r="15" spans="1:4" ht="24.75" customHeight="1">
      <c r="A15" s="32" t="s">
        <v>150</v>
      </c>
      <c r="B15" s="97" t="s">
        <v>149</v>
      </c>
      <c r="C15" s="247">
        <v>2.02</v>
      </c>
      <c r="D15" s="34">
        <v>-71.9</v>
      </c>
    </row>
    <row r="16" spans="1:4" ht="24.75" customHeight="1">
      <c r="A16" s="32" t="s">
        <v>151</v>
      </c>
      <c r="B16" s="91" t="s">
        <v>17</v>
      </c>
      <c r="C16" s="247">
        <v>42.46</v>
      </c>
      <c r="D16" s="34">
        <v>-53.3</v>
      </c>
    </row>
    <row r="17" spans="1:4" ht="24.75" customHeight="1">
      <c r="A17" s="98" t="s">
        <v>152</v>
      </c>
      <c r="B17" s="99" t="s">
        <v>232</v>
      </c>
      <c r="C17" s="248">
        <v>0.11</v>
      </c>
      <c r="D17" s="36">
        <v>-60.2</v>
      </c>
    </row>
    <row r="18" spans="1:4" ht="17.25">
      <c r="A18" s="74" t="s">
        <v>240</v>
      </c>
      <c r="B18" s="74"/>
      <c r="C18" s="100"/>
      <c r="D18" s="100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2020-04-01T01:54:14Z</cp:lastPrinted>
  <dcterms:created xsi:type="dcterms:W3CDTF">2003-01-07T10:46:14Z</dcterms:created>
  <dcterms:modified xsi:type="dcterms:W3CDTF">2020-04-01T03:16:01Z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